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'Лист1'!$A$1:$I$119</definedName>
  </definedNames>
  <calcPr fullCalcOnLoad="1"/>
</workbook>
</file>

<file path=xl/sharedStrings.xml><?xml version="1.0" encoding="utf-8"?>
<sst xmlns="http://schemas.openxmlformats.org/spreadsheetml/2006/main" count="233" uniqueCount="167">
  <si>
    <t>наименование</t>
  </si>
  <si>
    <t>Большая Качка</t>
  </si>
  <si>
    <t>Малоречинский</t>
  </si>
  <si>
    <t>Большая Тарловка</t>
  </si>
  <si>
    <t>итого</t>
  </si>
  <si>
    <t>Количество дворов</t>
  </si>
  <si>
    <t>Построено домов.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</si>
  <si>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</si>
  <si>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</si>
  <si>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</si>
  <si>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</si>
  <si>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</si>
  <si>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</si>
  <si>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</si>
  <si>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</si>
  <si>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59</t>
  </si>
  <si>
    <t>-от 18 до 30 лет</t>
  </si>
  <si>
    <t>35</t>
  </si>
  <si>
    <t>-от 30 до 40 лет</t>
  </si>
  <si>
    <t>29</t>
  </si>
  <si>
    <t>-от 41 до 50 лет</t>
  </si>
  <si>
    <t>38</t>
  </si>
  <si>
    <t>-от 51 до 60 лет</t>
  </si>
  <si>
    <t>57</t>
  </si>
  <si>
    <t>-свыше 60 лет</t>
  </si>
  <si>
    <t>60</t>
  </si>
  <si>
    <t>Мужчин</t>
  </si>
  <si>
    <t>Женщин</t>
  </si>
  <si>
    <t>Избирателей</t>
  </si>
  <si>
    <t>В том числе трудоспособного населения</t>
  </si>
  <si>
    <t>В национальном разрезе</t>
  </si>
  <si>
    <t>-русских</t>
  </si>
  <si>
    <t>марийцы</t>
  </si>
  <si>
    <t>-чуваш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</si>
  <si>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</si>
  <si>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</si>
  <si>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</si>
  <si>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</si>
  <si>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</si>
  <si>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Самозанятость</t>
  </si>
  <si>
    <t>Количество безработных всего</t>
  </si>
  <si>
    <t>состоит на учете в БТЗ</t>
  </si>
  <si>
    <t>-домохозяйки</t>
  </si>
  <si>
    <t>Всего пенсионеров</t>
  </si>
  <si>
    <t>-по инвалидности</t>
  </si>
  <si>
    <t>-по возрасту</t>
  </si>
  <si>
    <t>Сколько ушли на пенсию</t>
  </si>
  <si>
    <t>-из них женщин</t>
  </si>
  <si>
    <t>-мужчин</t>
  </si>
  <si>
    <t>Ветераны, вдовы ВОВ</t>
  </si>
  <si>
    <t>Вдов ветеранов ВОВ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</si>
  <si>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</si>
  <si>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</si>
  <si>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</si>
  <si>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</si>
  <si>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</si>
  <si>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</si>
  <si>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</si>
  <si>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Все дети дошкольного возраста</t>
  </si>
  <si>
    <t>Из них пойдут в 1 класс</t>
  </si>
  <si>
    <t>Количество студентов, обучающихся в средних и высших заведениях</t>
  </si>
  <si>
    <t>Всего женщин, которые не работают, находятся в отпуске по уходу за детьми</t>
  </si>
  <si>
    <t>Сколько парней проводили на службу в армию</t>
  </si>
  <si>
    <t>Сколько возвратились со службы</t>
  </si>
  <si>
    <t>Сколько парней остались после службы работать в хозяйстве</t>
  </si>
  <si>
    <t>Количество малоимущих, многодетных семей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</si>
  <si>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</si>
  <si>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</si>
  <si>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</si>
  <si>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молодых семей с 3-мя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</si>
  <si>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</si>
  <si>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</si>
  <si>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</si>
  <si>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</si>
  <si>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</si>
  <si>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</si>
  <si>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</si>
  <si>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</si>
  <si>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</si>
  <si>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</si>
  <si>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Количество автотранспорта в личном пользовании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</si>
  <si>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</si>
  <si>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</si>
  <si>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</si>
  <si>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</si>
  <si>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</si>
  <si>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</si>
  <si>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</si>
  <si>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</si>
  <si>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</si>
  <si>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</si>
  <si>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км водопроводов в деревне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</si>
  <si>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</si>
  <si>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</si>
  <si>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</si>
  <si>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</si>
  <si>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</si>
  <si>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В т.ч.</t>
  </si>
  <si>
    <t>-налог на имущество</t>
  </si>
  <si>
    <t>-земельный налог</t>
  </si>
  <si>
    <t>-подоходный налог</t>
  </si>
  <si>
    <t>Количество налогоплательщиков юридических лиц всего</t>
  </si>
  <si>
    <t>В том числе: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</si>
  <si>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</si>
  <si>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</si>
  <si>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</si>
  <si>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</si>
  <si>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</si>
  <si>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</si>
  <si>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Клуб</t>
  </si>
  <si>
    <t>Детский сад</t>
  </si>
  <si>
    <t>Почта</t>
  </si>
  <si>
    <t>Филиал сбербанка</t>
  </si>
  <si>
    <t>ФАП</t>
  </si>
  <si>
    <t>Административное здание СП</t>
  </si>
  <si>
    <t>4.1</t>
  </si>
  <si>
    <t>4</t>
  </si>
  <si>
    <t>4.2</t>
  </si>
  <si>
    <t>4.3</t>
  </si>
  <si>
    <t>4.4</t>
  </si>
  <si>
    <t>7.1</t>
  </si>
  <si>
    <t>7.2</t>
  </si>
  <si>
    <t>7.3</t>
  </si>
  <si>
    <t>7.4</t>
  </si>
  <si>
    <t>11.1</t>
  </si>
  <si>
    <t>11.2</t>
  </si>
  <si>
    <t>21.2</t>
  </si>
  <si>
    <t>21.1</t>
  </si>
  <si>
    <t>21.3</t>
  </si>
  <si>
    <t>21.4</t>
  </si>
  <si>
    <t>21.5</t>
  </si>
  <si>
    <t>21.6</t>
  </si>
  <si>
    <t>40</t>
  </si>
  <si>
    <t>39</t>
  </si>
  <si>
    <t>41</t>
  </si>
  <si>
    <t>42</t>
  </si>
  <si>
    <t>43</t>
  </si>
  <si>
    <t>43.1</t>
  </si>
  <si>
    <t>43.2</t>
  </si>
  <si>
    <t>43.3</t>
  </si>
  <si>
    <t>43.5</t>
  </si>
  <si>
    <t>43.4</t>
  </si>
  <si>
    <t>43.6</t>
  </si>
  <si>
    <t>43.7</t>
  </si>
  <si>
    <t xml:space="preserve">ПАСПОРТ
Большекачкинского сельского поселения
Елабужского муниципального района РТ
на 01.01.2017 
</t>
  </si>
  <si>
    <t>5</t>
  </si>
  <si>
    <t>6</t>
  </si>
  <si>
    <t>7</t>
  </si>
  <si>
    <t>8</t>
  </si>
  <si>
    <t>9</t>
  </si>
  <si>
    <t>10</t>
  </si>
  <si>
    <t>11</t>
  </si>
  <si>
    <t>12</t>
  </si>
  <si>
    <t>12.1</t>
  </si>
  <si>
    <t>с. Татарский Дюм-Дюм</t>
  </si>
  <si>
    <t>д.Айталан</t>
  </si>
  <si>
    <t xml:space="preserve">татар </t>
  </si>
  <si>
    <t>в т.ч .кряше</t>
  </si>
  <si>
    <t>Тружеников тыла</t>
  </si>
  <si>
    <t>Количество семей с 3-мя детьми</t>
  </si>
  <si>
    <t>Количество семей с4-мя детьми</t>
  </si>
  <si>
    <t>Исполнение доходов бюджета Татарско-Дюм-Дюмского сельского поселения (тыс.руб.)</t>
  </si>
  <si>
    <t xml:space="preserve"> Опроный пункт полиции</t>
  </si>
  <si>
    <t>Глава Татарско-Дюм-Дюмского</t>
  </si>
  <si>
    <t xml:space="preserve"> сельского поселения                                            Р.Н. Бадрутдинов</t>
  </si>
  <si>
    <t>Исполнение расходов бюджета Татарско-Дюм-Дюмского сельского поселения (тыс.руб.)</t>
  </si>
  <si>
    <t xml:space="preserve">ПАСПОРТ
Татарско-Дюм-Дюмского сельского поселения
Елабужского муниципального района РТ
на 01.01.2018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</si>
</sst>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49" fontId="37" fillId="0" borderId="0" xfId="0" applyNumberFormat="1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37" fillId="0" borderId="1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37" fillId="0" borderId="13" xfId="0" applyNumberFormat="1" applyFont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horizontal="right"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horizontal="right" vertical="top" wrapText="1"/>
    </xf>
    <xf numFmtId="0" fontId="37" fillId="0" borderId="14" xfId="0" applyFont="1" applyBorder="1" applyAlignment="1">
      <alignment vertical="top" wrapText="1"/>
    </xf>
    <xf numFmtId="49" fontId="37" fillId="0" borderId="15" xfId="0" applyNumberFormat="1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49" fontId="37" fillId="0" borderId="17" xfId="0" applyNumberFormat="1" applyFont="1" applyBorder="1" applyAlignment="1">
      <alignment horizontal="left" vertical="top" wrapText="1"/>
    </xf>
    <xf numFmtId="0" fontId="37" fillId="0" borderId="18" xfId="0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horizontal="left" vertical="top" wrapText="1"/>
    </xf>
    <xf numFmtId="0" fontId="37" fillId="0" borderId="20" xfId="0" applyFont="1" applyBorder="1" applyAlignment="1">
      <alignment vertical="top" wrapText="1"/>
    </xf>
    <xf numFmtId="0" fontId="37" fillId="0" borderId="20" xfId="0" applyFont="1" applyFill="1" applyBorder="1" applyAlignment="1">
      <alignment vertical="top" wrapText="1"/>
    </xf>
    <xf numFmtId="0" fontId="37" fillId="0" borderId="21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horizontal="center" vertical="top" wrapText="1"/>
    </xf>
    <xf numFmtId="0" fontId="37" fillId="0" borderId="22" xfId="0" applyFont="1" applyFill="1" applyBorder="1" applyAlignment="1">
      <alignment horizontal="center" vertical="top" wrapText="1"/>
    </xf>
    <xf numFmtId="49" fontId="37" fillId="0" borderId="17" xfId="0" applyNumberFormat="1" applyFont="1" applyBorder="1" applyAlignment="1">
      <alignment horizontal="left" vertical="top" wrapText="1"/>
    </xf>
    <xf numFmtId="0" fontId="37" fillId="0" borderId="14" xfId="0" applyFont="1" applyBorder="1" applyAlignment="1">
      <alignment vertical="top" wrapText="1"/>
    </xf>
    <xf numFmtId="14" fontId="38" fillId="0" borderId="14" xfId="0" applyNumberFormat="1" applyFont="1" applyFill="1" applyBorder="1" applyAlignment="1">
      <alignment horizontal="center" vertical="top" wrapText="1"/>
    </xf>
    <xf numFmtId="49" fontId="37" fillId="0" borderId="0" xfId="0" applyNumberFormat="1" applyFont="1" applyBorder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14" fontId="38" fillId="0" borderId="18" xfId="0" applyNumberFormat="1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horizontal="right" vertical="top" wrapText="1"/>
    </xf>
    <xf numFmtId="0" fontId="37" fillId="0" borderId="20" xfId="0" applyFont="1" applyFill="1" applyBorder="1" applyAlignment="1">
      <alignment vertical="top" wrapText="1"/>
    </xf>
    <xf numFmtId="14" fontId="38" fillId="0" borderId="23" xfId="0" applyNumberFormat="1" applyFont="1" applyFill="1" applyBorder="1" applyAlignment="1">
      <alignment horizontal="center" vertical="top" wrapText="1"/>
    </xf>
    <xf numFmtId="14" fontId="38" fillId="0" borderId="24" xfId="0" applyNumberFormat="1" applyFont="1" applyFill="1" applyBorder="1" applyAlignment="1">
      <alignment horizontal="center" vertical="top" wrapText="1"/>
    </xf>
    <xf numFmtId="49" fontId="37" fillId="0" borderId="11" xfId="0" applyNumberFormat="1" applyFont="1" applyBorder="1" applyAlignment="1">
      <alignment horizontal="center" wrapText="1"/>
    </xf>
    <xf numFmtId="49" fontId="37" fillId="0" borderId="11" xfId="0" applyNumberFormat="1" applyFont="1" applyBorder="1" applyAlignment="1">
      <alignment horizontal="center"/>
    </xf>
    <xf numFmtId="0" fontId="37" fillId="0" borderId="25" xfId="0" applyFont="1" applyFill="1" applyBorder="1" applyAlignment="1">
      <alignment vertical="top" textRotation="90" wrapText="1"/>
    </xf>
    <xf numFmtId="0" fontId="37" fillId="0" borderId="26" xfId="0" applyFont="1" applyFill="1" applyBorder="1" applyAlignment="1">
      <alignment vertical="top" textRotation="90" wrapText="1"/>
    </xf>
    <xf numFmtId="0" fontId="37" fillId="0" borderId="10" xfId="0" applyFont="1" applyFill="1" applyBorder="1" applyAlignment="1">
      <alignment vertical="top" textRotation="90" wrapText="1"/>
    </xf>
    <xf numFmtId="0" fontId="37" fillId="0" borderId="25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49" fontId="37" fillId="0" borderId="23" xfId="0" applyNumberFormat="1" applyFont="1" applyBorder="1" applyAlignment="1">
      <alignment horizontal="left" vertical="top" wrapText="1"/>
    </xf>
    <xf numFmtId="49" fontId="37" fillId="0" borderId="13" xfId="0" applyNumberFormat="1" applyFont="1" applyBorder="1" applyAlignment="1">
      <alignment horizontal="left" vertical="top" wrapText="1"/>
    </xf>
    <xf numFmtId="0" fontId="37" fillId="0" borderId="23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14" fontId="38" fillId="0" borderId="27" xfId="0" applyNumberFormat="1" applyFont="1" applyFill="1" applyBorder="1" applyAlignment="1">
      <alignment horizontal="center" vertical="top" wrapText="1"/>
    </xf>
    <xf numFmtId="14" fontId="38" fillId="0" borderId="28" xfId="0" applyNumberFormat="1" applyFont="1" applyFill="1" applyBorder="1" applyAlignment="1">
      <alignment horizontal="center" vertical="top" wrapText="1"/>
    </xf>
    <xf numFmtId="14" fontId="38" fillId="0" borderId="29" xfId="0" applyNumberFormat="1" applyFont="1" applyFill="1" applyBorder="1" applyAlignment="1">
      <alignment horizontal="center" vertical="top" wrapText="1"/>
    </xf>
    <xf numFmtId="14" fontId="38" fillId="0" borderId="30" xfId="0" applyNumberFormat="1" applyFont="1" applyFill="1" applyBorder="1" applyAlignment="1">
      <alignment horizontal="center" vertical="top" wrapText="1"/>
    </xf>
    <xf numFmtId="49" fontId="37" fillId="0" borderId="0" xfId="0" applyNumberFormat="1" applyFont="1" applyAlignment="1">
      <alignment horizontal="left" wrapText="1"/>
    </xf>
    <xf numFmtId="0" fontId="37" fillId="0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vertical="top" wrapText="1"/>
    </xf>
    <xf numFmtId="0" fontId="37" fillId="33" borderId="14" xfId="0" applyFont="1" applyFill="1" applyBorder="1" applyAlignment="1">
      <alignment vertical="top" wrapText="1"/>
    </xf>
    <xf numFmtId="172" fontId="39" fillId="33" borderId="14" xfId="0" applyNumberFormat="1" applyFont="1" applyFill="1" applyBorder="1" applyAlignment="1">
      <alignment vertical="top" wrapText="1"/>
    </xf>
    <xf numFmtId="172" fontId="39" fillId="33" borderId="18" xfId="0" applyNumberFormat="1" applyFont="1" applyFill="1" applyBorder="1" applyAlignment="1">
      <alignment vertical="top" wrapText="1"/>
    </xf>
    <xf numFmtId="172" fontId="37" fillId="33" borderId="14" xfId="0" applyNumberFormat="1" applyFont="1" applyFill="1" applyBorder="1" applyAlignment="1">
      <alignment vertical="top" wrapText="1"/>
    </xf>
    <xf numFmtId="172" fontId="37" fillId="33" borderId="18" xfId="0" applyNumberFormat="1" applyFont="1" applyFill="1" applyBorder="1" applyAlignment="1">
      <alignment vertical="top" wrapText="1"/>
    </xf>
    <xf numFmtId="172" fontId="37" fillId="33" borderId="14" xfId="0" applyNumberFormat="1" applyFont="1" applyFill="1" applyBorder="1" applyAlignment="1">
      <alignment vertical="center" wrapText="1"/>
    </xf>
    <xf numFmtId="172" fontId="37" fillId="33" borderId="18" xfId="0" applyNumberFormat="1" applyFont="1" applyFill="1" applyBorder="1" applyAlignment="1">
      <alignment vertical="center"/>
    </xf>
    <xf numFmtId="172" fontId="37" fillId="33" borderId="18" xfId="0" applyNumberFormat="1" applyFont="1" applyFill="1" applyBorder="1" applyAlignment="1">
      <alignment/>
    </xf>
    <xf numFmtId="172" fontId="37" fillId="33" borderId="14" xfId="0" applyNumberFormat="1" applyFont="1" applyFill="1" applyBorder="1" applyAlignment="1">
      <alignment/>
    </xf>
    <xf numFmtId="0" fontId="37" fillId="33" borderId="14" xfId="0" applyFont="1" applyFill="1" applyBorder="1" applyAlignment="1">
      <alignment horizontal="left" vertical="top" wrapText="1"/>
    </xf>
    <xf numFmtId="172" fontId="39" fillId="33" borderId="14" xfId="0" applyNumberFormat="1" applyFont="1" applyFill="1" applyBorder="1" applyAlignment="1">
      <alignment vertical="top" wrapText="1"/>
    </xf>
    <xf numFmtId="172" fontId="39" fillId="33" borderId="18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BreakPreview" zoomScaleNormal="80" zoomScaleSheetLayoutView="100" zoomScalePageLayoutView="0" workbookViewId="0" topLeftCell="A100">
      <selection activeCell="D100" sqref="D100:E101"/>
    </sheetView>
  </sheetViews>
  <sheetFormatPr defaultColWidth="9.140625" defaultRowHeight="15"/>
  <cols>
    <col min="1" max="1" width="7.421875" style="9" customWidth="1"/>
    <col min="2" max="2" width="25.57421875" style="0" customWidth="1"/>
    <col min="3" max="3" width="13.28125" style="6" customWidth="1"/>
    <col min="4" max="4" width="0.2890625" style="6" hidden="1" customWidth="1"/>
    <col min="5" max="5" width="12.57421875" style="6" customWidth="1"/>
    <col min="6" max="6" width="12.421875" style="6" customWidth="1"/>
    <col min="7" max="7" width="11.57421875" style="6" customWidth="1"/>
    <col min="8" max="8" width="14.8515625" style="6" customWidth="1"/>
    <col min="9" max="9" width="14.7109375" style="6" customWidth="1"/>
  </cols>
  <sheetData>
    <row r="1" spans="1:9" ht="95.25" customHeight="1" thickBot="1">
      <c r="A1" s="29" t="s">
        <v>166</v>
      </c>
      <c r="B1" s="30"/>
      <c r="C1" s="30"/>
      <c r="D1" s="30"/>
      <c r="E1" s="30"/>
      <c r="F1" s="30"/>
      <c r="G1" s="30"/>
      <c r="H1" s="30"/>
      <c r="I1" s="30"/>
    </row>
    <row r="2" spans="1:9" ht="42" customHeight="1">
      <c r="A2" s="16"/>
      <c r="B2" s="17" t="s">
        <v>0</v>
      </c>
      <c r="C2" s="53" t="s">
        <v>154</v>
      </c>
      <c r="D2" s="53"/>
      <c r="E2" s="53"/>
      <c r="F2" s="53" t="s">
        <v>155</v>
      </c>
      <c r="G2" s="53"/>
      <c r="H2" s="24" t="s">
        <v>4</v>
      </c>
      <c r="I2" s="25"/>
    </row>
    <row r="3" spans="1:9" ht="18.75" customHeight="1">
      <c r="A3" s="26"/>
      <c r="B3" s="27"/>
      <c r="C3" s="28">
        <v>42736</v>
      </c>
      <c r="D3" s="28"/>
      <c r="E3" s="28">
        <v>43101</v>
      </c>
      <c r="F3" s="28">
        <v>42736</v>
      </c>
      <c r="G3" s="28">
        <v>43101</v>
      </c>
      <c r="H3" s="28">
        <v>42736</v>
      </c>
      <c r="I3" s="31">
        <v>43101</v>
      </c>
    </row>
    <row r="4" spans="1:9" ht="0.75" customHeight="1">
      <c r="A4" s="26"/>
      <c r="B4" s="27"/>
      <c r="C4" s="28"/>
      <c r="D4" s="28"/>
      <c r="E4" s="28"/>
      <c r="F4" s="28"/>
      <c r="G4" s="28"/>
      <c r="H4" s="28"/>
      <c r="I4" s="31"/>
    </row>
    <row r="5" spans="1:9" ht="18.75">
      <c r="A5" s="18">
        <v>1</v>
      </c>
      <c r="B5" s="15" t="s">
        <v>5</v>
      </c>
      <c r="C5" s="32">
        <v>89</v>
      </c>
      <c r="D5" s="32"/>
      <c r="E5" s="13">
        <v>87</v>
      </c>
      <c r="F5" s="13">
        <v>7</v>
      </c>
      <c r="G5" s="13">
        <v>7</v>
      </c>
      <c r="H5" s="13">
        <f>C5+F5</f>
        <v>96</v>
      </c>
      <c r="I5" s="19">
        <f>E5+G5</f>
        <v>94</v>
      </c>
    </row>
    <row r="6" spans="1:9" ht="18.75">
      <c r="A6" s="18">
        <v>2</v>
      </c>
      <c r="B6" s="15" t="s">
        <v>6</v>
      </c>
      <c r="C6" s="32" t="s">
        <v>7</v>
      </c>
      <c r="D6" s="32"/>
      <c r="E6" s="13" t="s">
        <v>7</v>
      </c>
      <c r="F6" s="13" t="s">
        <v>7</v>
      </c>
      <c r="G6" s="13" t="s">
        <v>7</v>
      </c>
      <c r="H6" s="13">
        <v>0</v>
      </c>
      <c r="I6" s="19">
        <v>0</v>
      </c>
    </row>
    <row r="7" spans="1:9" ht="56.25">
      <c r="A7" s="18">
        <v>3</v>
      </c>
      <c r="B7" s="15" t="s">
        <v>8</v>
      </c>
      <c r="C7" s="32">
        <f>C8+C9</f>
        <v>63</v>
      </c>
      <c r="D7" s="32"/>
      <c r="E7" s="13">
        <f>E8+E9</f>
        <v>61</v>
      </c>
      <c r="F7" s="13">
        <f>F8+F9</f>
        <v>4</v>
      </c>
      <c r="G7" s="13">
        <f>G8+G9</f>
        <v>4</v>
      </c>
      <c r="H7" s="13">
        <f aca="true" t="shared" si="0" ref="H7:H29">C7+F7</f>
        <v>67</v>
      </c>
      <c r="I7" s="19">
        <f aca="true" t="shared" si="1" ref="I7:I30">E7+G7</f>
        <v>65</v>
      </c>
    </row>
    <row r="8" spans="1:9" ht="18.75">
      <c r="A8" s="18"/>
      <c r="B8" s="15" t="s">
        <v>9</v>
      </c>
      <c r="C8" s="32">
        <v>51</v>
      </c>
      <c r="D8" s="32"/>
      <c r="E8" s="13">
        <v>47</v>
      </c>
      <c r="F8" s="13">
        <v>3</v>
      </c>
      <c r="G8" s="13">
        <v>4</v>
      </c>
      <c r="H8" s="13">
        <f t="shared" si="0"/>
        <v>54</v>
      </c>
      <c r="I8" s="19">
        <f t="shared" si="1"/>
        <v>51</v>
      </c>
    </row>
    <row r="9" spans="1:9" ht="18.75">
      <c r="A9" s="18"/>
      <c r="B9" s="15" t="s">
        <v>10</v>
      </c>
      <c r="C9" s="32">
        <v>12</v>
      </c>
      <c r="D9" s="32"/>
      <c r="E9" s="13">
        <v>14</v>
      </c>
      <c r="F9" s="13">
        <v>1</v>
      </c>
      <c r="G9" s="13">
        <v>0</v>
      </c>
      <c r="H9" s="13">
        <f t="shared" si="0"/>
        <v>13</v>
      </c>
      <c r="I9" s="19">
        <f t="shared" si="1"/>
        <v>14</v>
      </c>
    </row>
    <row r="10" spans="1:9" ht="18.75">
      <c r="A10" s="18" t="s">
        <v>116</v>
      </c>
      <c r="B10" s="15" t="s">
        <v>11</v>
      </c>
      <c r="C10" s="32">
        <v>268</v>
      </c>
      <c r="D10" s="32"/>
      <c r="E10" s="13">
        <v>260</v>
      </c>
      <c r="F10" s="13">
        <v>12</v>
      </c>
      <c r="G10" s="13">
        <v>11</v>
      </c>
      <c r="H10" s="13">
        <f t="shared" si="0"/>
        <v>280</v>
      </c>
      <c r="I10" s="19">
        <f t="shared" si="1"/>
        <v>271</v>
      </c>
    </row>
    <row r="11" spans="1:9" ht="18.75">
      <c r="A11" s="18"/>
      <c r="B11" s="15" t="s">
        <v>12</v>
      </c>
      <c r="C11" s="32">
        <v>235</v>
      </c>
      <c r="D11" s="32"/>
      <c r="E11" s="13">
        <v>227</v>
      </c>
      <c r="F11" s="13">
        <v>5</v>
      </c>
      <c r="G11" s="13">
        <v>5</v>
      </c>
      <c r="H11" s="13">
        <f t="shared" si="0"/>
        <v>240</v>
      </c>
      <c r="I11" s="19">
        <f t="shared" si="1"/>
        <v>232</v>
      </c>
    </row>
    <row r="12" spans="1:9" ht="18.75">
      <c r="A12" s="18" t="s">
        <v>115</v>
      </c>
      <c r="B12" s="15" t="s">
        <v>13</v>
      </c>
      <c r="C12" s="32">
        <f>C13+C14+C15+C16+C17+C18</f>
        <v>268</v>
      </c>
      <c r="D12" s="32"/>
      <c r="E12" s="13">
        <f>E13+E14+E15+E16+E17+E18</f>
        <v>260</v>
      </c>
      <c r="F12" s="13">
        <f>F13+F14+F15+F16+F17+F18</f>
        <v>12</v>
      </c>
      <c r="G12" s="13">
        <f>G13+G14+G15+G16+G17+G18</f>
        <v>11</v>
      </c>
      <c r="H12" s="13">
        <f t="shared" si="0"/>
        <v>280</v>
      </c>
      <c r="I12" s="19">
        <f t="shared" si="1"/>
        <v>271</v>
      </c>
    </row>
    <row r="13" spans="1:11" ht="18.75">
      <c r="A13" s="18"/>
      <c r="B13" s="15" t="s">
        <v>14</v>
      </c>
      <c r="C13" s="33">
        <v>45</v>
      </c>
      <c r="D13" s="33"/>
      <c r="E13" s="14">
        <v>43</v>
      </c>
      <c r="F13" s="14">
        <v>1</v>
      </c>
      <c r="G13" s="14">
        <v>1</v>
      </c>
      <c r="H13" s="13">
        <f t="shared" si="0"/>
        <v>46</v>
      </c>
      <c r="I13" s="19">
        <f t="shared" si="1"/>
        <v>44</v>
      </c>
      <c r="K13">
        <f>I13+I14+I15+I16+I17+I18</f>
        <v>271</v>
      </c>
    </row>
    <row r="14" spans="1:9" ht="18.75">
      <c r="A14" s="18"/>
      <c r="B14" s="15" t="s">
        <v>16</v>
      </c>
      <c r="C14" s="33">
        <v>48</v>
      </c>
      <c r="D14" s="33"/>
      <c r="E14" s="14">
        <v>47</v>
      </c>
      <c r="F14" s="14">
        <v>1</v>
      </c>
      <c r="G14" s="14">
        <v>1</v>
      </c>
      <c r="H14" s="13">
        <f t="shared" si="0"/>
        <v>49</v>
      </c>
      <c r="I14" s="19">
        <f t="shared" si="1"/>
        <v>48</v>
      </c>
    </row>
    <row r="15" spans="1:9" ht="18.75">
      <c r="A15" s="18"/>
      <c r="B15" s="15" t="s">
        <v>18</v>
      </c>
      <c r="C15" s="33">
        <v>22</v>
      </c>
      <c r="D15" s="33"/>
      <c r="E15" s="14">
        <v>21</v>
      </c>
      <c r="F15" s="14">
        <v>2</v>
      </c>
      <c r="G15" s="14">
        <v>2</v>
      </c>
      <c r="H15" s="13">
        <f t="shared" si="0"/>
        <v>24</v>
      </c>
      <c r="I15" s="19">
        <f t="shared" si="1"/>
        <v>23</v>
      </c>
    </row>
    <row r="16" spans="1:9" ht="18.75">
      <c r="A16" s="18"/>
      <c r="B16" s="15" t="s">
        <v>20</v>
      </c>
      <c r="C16" s="33">
        <v>41</v>
      </c>
      <c r="D16" s="33"/>
      <c r="E16" s="14">
        <v>37</v>
      </c>
      <c r="F16" s="14">
        <v>1</v>
      </c>
      <c r="G16" s="14">
        <v>1</v>
      </c>
      <c r="H16" s="13">
        <f t="shared" si="0"/>
        <v>42</v>
      </c>
      <c r="I16" s="19">
        <f t="shared" si="1"/>
        <v>38</v>
      </c>
    </row>
    <row r="17" spans="1:9" ht="18.75">
      <c r="A17" s="18"/>
      <c r="B17" s="15" t="s">
        <v>22</v>
      </c>
      <c r="C17" s="33">
        <v>43</v>
      </c>
      <c r="D17" s="33"/>
      <c r="E17" s="14">
        <v>40</v>
      </c>
      <c r="F17" s="14">
        <v>1</v>
      </c>
      <c r="G17" s="14">
        <v>1</v>
      </c>
      <c r="H17" s="13">
        <f t="shared" si="0"/>
        <v>44</v>
      </c>
      <c r="I17" s="19">
        <f t="shared" si="1"/>
        <v>41</v>
      </c>
    </row>
    <row r="18" spans="1:9" ht="18.75">
      <c r="A18" s="18"/>
      <c r="B18" s="15" t="s">
        <v>24</v>
      </c>
      <c r="C18" s="33">
        <v>69</v>
      </c>
      <c r="D18" s="33"/>
      <c r="E18" s="14">
        <v>72</v>
      </c>
      <c r="F18" s="14">
        <v>6</v>
      </c>
      <c r="G18" s="14">
        <v>5</v>
      </c>
      <c r="H18" s="13">
        <f t="shared" si="0"/>
        <v>75</v>
      </c>
      <c r="I18" s="19">
        <f t="shared" si="1"/>
        <v>77</v>
      </c>
    </row>
    <row r="19" spans="1:11" ht="18.75">
      <c r="A19" s="18" t="s">
        <v>117</v>
      </c>
      <c r="B19" s="15" t="s">
        <v>26</v>
      </c>
      <c r="C19" s="32">
        <v>132</v>
      </c>
      <c r="D19" s="32"/>
      <c r="E19" s="13">
        <v>131</v>
      </c>
      <c r="F19" s="13">
        <v>9</v>
      </c>
      <c r="G19" s="13">
        <v>8</v>
      </c>
      <c r="H19" s="13">
        <f t="shared" si="0"/>
        <v>141</v>
      </c>
      <c r="I19" s="19">
        <f t="shared" si="1"/>
        <v>139</v>
      </c>
      <c r="K19">
        <f>I19+I20</f>
        <v>271</v>
      </c>
    </row>
    <row r="20" spans="1:9" ht="18.75">
      <c r="A20" s="18" t="s">
        <v>118</v>
      </c>
      <c r="B20" s="15" t="s">
        <v>27</v>
      </c>
      <c r="C20" s="32">
        <v>136</v>
      </c>
      <c r="D20" s="32"/>
      <c r="E20" s="13">
        <v>129</v>
      </c>
      <c r="F20" s="13">
        <v>3</v>
      </c>
      <c r="G20" s="13">
        <v>3</v>
      </c>
      <c r="H20" s="13">
        <f t="shared" si="0"/>
        <v>139</v>
      </c>
      <c r="I20" s="19">
        <f t="shared" si="1"/>
        <v>132</v>
      </c>
    </row>
    <row r="21" spans="1:9" ht="18.75">
      <c r="A21" s="18" t="s">
        <v>119</v>
      </c>
      <c r="B21" s="15" t="s">
        <v>28</v>
      </c>
      <c r="C21" s="32">
        <v>220</v>
      </c>
      <c r="D21" s="32"/>
      <c r="E21" s="13">
        <v>207</v>
      </c>
      <c r="F21" s="13">
        <v>11</v>
      </c>
      <c r="G21" s="13">
        <v>10</v>
      </c>
      <c r="H21" s="13">
        <f t="shared" si="0"/>
        <v>231</v>
      </c>
      <c r="I21" s="19">
        <f t="shared" si="1"/>
        <v>217</v>
      </c>
    </row>
    <row r="22" spans="1:9" ht="56.25">
      <c r="A22" s="18">
        <v>5</v>
      </c>
      <c r="B22" s="15" t="s">
        <v>29</v>
      </c>
      <c r="C22" s="32">
        <v>145</v>
      </c>
      <c r="D22" s="32"/>
      <c r="E22" s="13">
        <v>143</v>
      </c>
      <c r="F22" s="13">
        <v>6</v>
      </c>
      <c r="G22" s="13">
        <v>5</v>
      </c>
      <c r="H22" s="13">
        <f t="shared" si="0"/>
        <v>151</v>
      </c>
      <c r="I22" s="19">
        <f t="shared" si="1"/>
        <v>148</v>
      </c>
    </row>
    <row r="23" spans="1:12" ht="37.5">
      <c r="A23" s="18">
        <v>6</v>
      </c>
      <c r="B23" s="15" t="s">
        <v>30</v>
      </c>
      <c r="C23" s="32">
        <f>C24+C25+C26+C27+C28+C29</f>
        <v>268</v>
      </c>
      <c r="D23" s="32"/>
      <c r="E23" s="13">
        <f>SUM(E24:E29)</f>
        <v>260</v>
      </c>
      <c r="F23" s="13">
        <v>12</v>
      </c>
      <c r="G23" s="13">
        <f>SUM(G24:G29)</f>
        <v>11</v>
      </c>
      <c r="H23" s="13">
        <f t="shared" si="0"/>
        <v>280</v>
      </c>
      <c r="I23" s="19">
        <f t="shared" si="1"/>
        <v>271</v>
      </c>
      <c r="K23">
        <f>H24+H25+H26+H27+H28+H29</f>
        <v>280</v>
      </c>
      <c r="L23">
        <f>I24+I25+I26+I27+I28+I29</f>
        <v>271</v>
      </c>
    </row>
    <row r="24" spans="1:9" ht="18.75">
      <c r="A24" s="18"/>
      <c r="B24" s="15" t="s">
        <v>31</v>
      </c>
      <c r="C24" s="32">
        <v>28</v>
      </c>
      <c r="D24" s="32"/>
      <c r="E24" s="13">
        <v>26</v>
      </c>
      <c r="F24" s="13">
        <v>2</v>
      </c>
      <c r="G24" s="13">
        <v>2</v>
      </c>
      <c r="H24" s="13">
        <f t="shared" si="0"/>
        <v>30</v>
      </c>
      <c r="I24" s="19">
        <f t="shared" si="1"/>
        <v>28</v>
      </c>
    </row>
    <row r="25" spans="1:9" ht="18.75">
      <c r="A25" s="18"/>
      <c r="B25" s="15" t="s">
        <v>156</v>
      </c>
      <c r="C25" s="32">
        <v>230</v>
      </c>
      <c r="D25" s="32"/>
      <c r="E25" s="13">
        <v>225</v>
      </c>
      <c r="F25" s="13">
        <v>1</v>
      </c>
      <c r="G25" s="13">
        <v>1</v>
      </c>
      <c r="H25" s="13">
        <f t="shared" si="0"/>
        <v>231</v>
      </c>
      <c r="I25" s="19">
        <f t="shared" si="1"/>
        <v>226</v>
      </c>
    </row>
    <row r="26" spans="1:9" ht="18.75">
      <c r="A26" s="18"/>
      <c r="B26" s="15" t="s">
        <v>32</v>
      </c>
      <c r="C26" s="32">
        <v>0</v>
      </c>
      <c r="D26" s="32"/>
      <c r="E26" s="13">
        <v>0</v>
      </c>
      <c r="F26" s="13">
        <v>0</v>
      </c>
      <c r="G26" s="13">
        <v>0</v>
      </c>
      <c r="H26" s="13">
        <f t="shared" si="0"/>
        <v>0</v>
      </c>
      <c r="I26" s="19">
        <f t="shared" si="1"/>
        <v>0</v>
      </c>
    </row>
    <row r="27" spans="1:9" ht="18.75">
      <c r="A27" s="18"/>
      <c r="B27" s="15" t="s">
        <v>33</v>
      </c>
      <c r="C27" s="32">
        <v>1</v>
      </c>
      <c r="D27" s="32"/>
      <c r="E27" s="13">
        <v>1</v>
      </c>
      <c r="F27" s="13">
        <v>0</v>
      </c>
      <c r="G27" s="13">
        <v>0</v>
      </c>
      <c r="H27" s="13">
        <f t="shared" si="0"/>
        <v>1</v>
      </c>
      <c r="I27" s="19">
        <f t="shared" si="1"/>
        <v>1</v>
      </c>
    </row>
    <row r="28" spans="1:9" ht="18.75">
      <c r="A28" s="18"/>
      <c r="B28" s="15" t="s">
        <v>157</v>
      </c>
      <c r="C28" s="32">
        <v>1</v>
      </c>
      <c r="D28" s="32"/>
      <c r="E28" s="13">
        <v>0</v>
      </c>
      <c r="F28" s="13">
        <v>9</v>
      </c>
      <c r="G28" s="13">
        <v>8</v>
      </c>
      <c r="H28" s="13">
        <f t="shared" si="0"/>
        <v>10</v>
      </c>
      <c r="I28" s="19">
        <f t="shared" si="1"/>
        <v>8</v>
      </c>
    </row>
    <row r="29" spans="1:9" ht="37.5">
      <c r="A29" s="18"/>
      <c r="B29" s="15" t="s">
        <v>34</v>
      </c>
      <c r="C29" s="32">
        <v>8</v>
      </c>
      <c r="D29" s="32"/>
      <c r="E29" s="13">
        <v>8</v>
      </c>
      <c r="F29" s="13">
        <v>0</v>
      </c>
      <c r="G29" s="13">
        <v>0</v>
      </c>
      <c r="H29" s="13">
        <f t="shared" si="0"/>
        <v>8</v>
      </c>
      <c r="I29" s="19">
        <f t="shared" si="1"/>
        <v>8</v>
      </c>
    </row>
    <row r="30" spans="1:11" ht="18.75">
      <c r="A30" s="18">
        <v>7</v>
      </c>
      <c r="B30" s="15" t="s">
        <v>35</v>
      </c>
      <c r="C30" s="13">
        <v>125</v>
      </c>
      <c r="D30" s="13"/>
      <c r="E30" s="13">
        <f>D31+D32+D33+D34</f>
        <v>120</v>
      </c>
      <c r="F30" s="13">
        <v>6</v>
      </c>
      <c r="G30" s="13">
        <f>SUM(G31:G34)</f>
        <v>5</v>
      </c>
      <c r="H30" s="13">
        <f>H31+H32+H33+H34</f>
        <v>131</v>
      </c>
      <c r="I30" s="19">
        <f t="shared" si="1"/>
        <v>125</v>
      </c>
      <c r="J30">
        <f>I31+I32+I33+I34</f>
        <v>125</v>
      </c>
      <c r="K30">
        <f>H31+H32+H33+H34</f>
        <v>131</v>
      </c>
    </row>
    <row r="31" spans="1:9" ht="37.5">
      <c r="A31" s="18" t="s">
        <v>120</v>
      </c>
      <c r="B31" s="15" t="s">
        <v>36</v>
      </c>
      <c r="C31" s="13">
        <v>27</v>
      </c>
      <c r="D31" s="32">
        <v>27</v>
      </c>
      <c r="E31" s="32"/>
      <c r="F31" s="13">
        <v>0</v>
      </c>
      <c r="G31" s="13">
        <v>0</v>
      </c>
      <c r="H31" s="13">
        <f aca="true" t="shared" si="2" ref="H31:H55">C31+F31</f>
        <v>27</v>
      </c>
      <c r="I31" s="19">
        <f aca="true" t="shared" si="3" ref="I31:I55">D31+G31</f>
        <v>27</v>
      </c>
    </row>
    <row r="32" spans="1:9" ht="18.75">
      <c r="A32" s="18" t="s">
        <v>121</v>
      </c>
      <c r="B32" s="15" t="s">
        <v>37</v>
      </c>
      <c r="C32" s="13">
        <v>24</v>
      </c>
      <c r="D32" s="32">
        <v>24</v>
      </c>
      <c r="E32" s="32"/>
      <c r="F32" s="13">
        <v>0</v>
      </c>
      <c r="G32" s="13">
        <v>0</v>
      </c>
      <c r="H32" s="13">
        <f t="shared" si="2"/>
        <v>24</v>
      </c>
      <c r="I32" s="19">
        <f t="shared" si="3"/>
        <v>24</v>
      </c>
    </row>
    <row r="33" spans="1:9" ht="18.75">
      <c r="A33" s="18" t="s">
        <v>122</v>
      </c>
      <c r="B33" s="15" t="s">
        <v>38</v>
      </c>
      <c r="C33" s="13">
        <v>71</v>
      </c>
      <c r="D33" s="32">
        <v>67</v>
      </c>
      <c r="E33" s="32"/>
      <c r="F33" s="13">
        <v>6</v>
      </c>
      <c r="G33" s="13">
        <v>4</v>
      </c>
      <c r="H33" s="13">
        <f t="shared" si="2"/>
        <v>77</v>
      </c>
      <c r="I33" s="19">
        <f t="shared" si="3"/>
        <v>71</v>
      </c>
    </row>
    <row r="34" spans="1:9" ht="18.75">
      <c r="A34" s="18" t="s">
        <v>123</v>
      </c>
      <c r="B34" s="15" t="s">
        <v>39</v>
      </c>
      <c r="C34" s="13">
        <v>3</v>
      </c>
      <c r="D34" s="32">
        <v>2</v>
      </c>
      <c r="E34" s="32"/>
      <c r="F34" s="13">
        <v>0</v>
      </c>
      <c r="G34" s="13">
        <v>1</v>
      </c>
      <c r="H34" s="13">
        <f t="shared" si="2"/>
        <v>3</v>
      </c>
      <c r="I34" s="19">
        <f t="shared" si="3"/>
        <v>3</v>
      </c>
    </row>
    <row r="35" spans="1:9" ht="37.5">
      <c r="A35" s="18">
        <v>8</v>
      </c>
      <c r="B35" s="15" t="s">
        <v>40</v>
      </c>
      <c r="C35" s="13">
        <v>7</v>
      </c>
      <c r="D35" s="32"/>
      <c r="E35" s="32"/>
      <c r="F35" s="13">
        <v>1</v>
      </c>
      <c r="G35" s="13"/>
      <c r="H35" s="13">
        <f t="shared" si="2"/>
        <v>8</v>
      </c>
      <c r="I35" s="19">
        <f t="shared" si="3"/>
        <v>0</v>
      </c>
    </row>
    <row r="36" spans="1:9" ht="37.5">
      <c r="A36" s="18"/>
      <c r="B36" s="15" t="s">
        <v>41</v>
      </c>
      <c r="C36" s="13">
        <v>0</v>
      </c>
      <c r="D36" s="32">
        <v>0</v>
      </c>
      <c r="E36" s="32"/>
      <c r="F36" s="13">
        <v>0</v>
      </c>
      <c r="G36" s="13">
        <v>0</v>
      </c>
      <c r="H36" s="13">
        <f t="shared" si="2"/>
        <v>0</v>
      </c>
      <c r="I36" s="19">
        <f t="shared" si="3"/>
        <v>0</v>
      </c>
    </row>
    <row r="37" spans="1:9" ht="18.75">
      <c r="A37" s="18"/>
      <c r="B37" s="15" t="s">
        <v>42</v>
      </c>
      <c r="C37" s="13">
        <v>7</v>
      </c>
      <c r="D37" s="32">
        <v>9</v>
      </c>
      <c r="E37" s="32"/>
      <c r="F37" s="13">
        <v>0</v>
      </c>
      <c r="G37" s="13">
        <v>0</v>
      </c>
      <c r="H37" s="13">
        <f t="shared" si="2"/>
        <v>7</v>
      </c>
      <c r="I37" s="19">
        <f t="shared" si="3"/>
        <v>9</v>
      </c>
    </row>
    <row r="38" spans="1:9" ht="18.75">
      <c r="A38" s="18">
        <v>9</v>
      </c>
      <c r="B38" s="15" t="s">
        <v>43</v>
      </c>
      <c r="C38" s="13">
        <f>C39+C40</f>
        <v>80</v>
      </c>
      <c r="D38" s="32">
        <f>D39+D40</f>
        <v>87</v>
      </c>
      <c r="E38" s="32"/>
      <c r="F38" s="13">
        <f>F39+F40</f>
        <v>5</v>
      </c>
      <c r="G38" s="13">
        <f>G39+G40</f>
        <v>5</v>
      </c>
      <c r="H38" s="13">
        <f t="shared" si="2"/>
        <v>85</v>
      </c>
      <c r="I38" s="19">
        <f t="shared" si="3"/>
        <v>92</v>
      </c>
    </row>
    <row r="39" spans="1:9" ht="18.75">
      <c r="A39" s="18"/>
      <c r="B39" s="15" t="s">
        <v>44</v>
      </c>
      <c r="C39" s="13">
        <v>5</v>
      </c>
      <c r="D39" s="32">
        <v>5</v>
      </c>
      <c r="E39" s="32"/>
      <c r="F39" s="13">
        <v>0</v>
      </c>
      <c r="G39" s="13">
        <v>0</v>
      </c>
      <c r="H39" s="13">
        <f t="shared" si="2"/>
        <v>5</v>
      </c>
      <c r="I39" s="19">
        <f t="shared" si="3"/>
        <v>5</v>
      </c>
    </row>
    <row r="40" spans="1:9" ht="18.75">
      <c r="A40" s="18"/>
      <c r="B40" s="15" t="s">
        <v>45</v>
      </c>
      <c r="C40" s="13">
        <v>75</v>
      </c>
      <c r="D40" s="32">
        <v>82</v>
      </c>
      <c r="E40" s="32"/>
      <c r="F40" s="13">
        <v>5</v>
      </c>
      <c r="G40" s="13">
        <v>5</v>
      </c>
      <c r="H40" s="13">
        <f t="shared" si="2"/>
        <v>80</v>
      </c>
      <c r="I40" s="19">
        <f t="shared" si="3"/>
        <v>87</v>
      </c>
    </row>
    <row r="41" spans="1:9" ht="37.5">
      <c r="A41" s="18">
        <v>10</v>
      </c>
      <c r="B41" s="15" t="s">
        <v>46</v>
      </c>
      <c r="C41" s="13">
        <f>C42+C43</f>
        <v>3</v>
      </c>
      <c r="D41" s="32">
        <f>D42+D43</f>
        <v>8</v>
      </c>
      <c r="E41" s="32"/>
      <c r="F41" s="13">
        <f>F42+F43</f>
        <v>0</v>
      </c>
      <c r="G41" s="13">
        <f>G42+G43</f>
        <v>1</v>
      </c>
      <c r="H41" s="13">
        <f t="shared" si="2"/>
        <v>3</v>
      </c>
      <c r="I41" s="19">
        <f t="shared" si="3"/>
        <v>9</v>
      </c>
    </row>
    <row r="42" spans="1:9" ht="18.75">
      <c r="A42" s="18"/>
      <c r="B42" s="15" t="s">
        <v>47</v>
      </c>
      <c r="C42" s="13">
        <v>2</v>
      </c>
      <c r="D42" s="32">
        <v>4</v>
      </c>
      <c r="E42" s="32"/>
      <c r="F42" s="13">
        <v>0</v>
      </c>
      <c r="G42" s="13">
        <v>0</v>
      </c>
      <c r="H42" s="13">
        <f t="shared" si="2"/>
        <v>2</v>
      </c>
      <c r="I42" s="19">
        <f t="shared" si="3"/>
        <v>4</v>
      </c>
    </row>
    <row r="43" spans="1:9" ht="18.75">
      <c r="A43" s="18"/>
      <c r="B43" s="15" t="s">
        <v>48</v>
      </c>
      <c r="C43" s="13">
        <v>1</v>
      </c>
      <c r="D43" s="32">
        <v>4</v>
      </c>
      <c r="E43" s="32"/>
      <c r="F43" s="13">
        <v>0</v>
      </c>
      <c r="G43" s="13">
        <v>1</v>
      </c>
      <c r="H43" s="13">
        <f t="shared" si="2"/>
        <v>1</v>
      </c>
      <c r="I43" s="19">
        <f t="shared" si="3"/>
        <v>5</v>
      </c>
    </row>
    <row r="44" spans="1:9" ht="37.5">
      <c r="A44" s="18">
        <v>11</v>
      </c>
      <c r="B44" s="15" t="s">
        <v>49</v>
      </c>
      <c r="C44" s="13">
        <v>0</v>
      </c>
      <c r="D44" s="32">
        <v>0</v>
      </c>
      <c r="E44" s="32"/>
      <c r="F44" s="13">
        <v>0</v>
      </c>
      <c r="G44" s="13">
        <v>0</v>
      </c>
      <c r="H44" s="13">
        <f t="shared" si="2"/>
        <v>0</v>
      </c>
      <c r="I44" s="19">
        <f t="shared" si="3"/>
        <v>0</v>
      </c>
    </row>
    <row r="45" spans="1:9" ht="18.75">
      <c r="A45" s="18" t="s">
        <v>124</v>
      </c>
      <c r="B45" s="15" t="s">
        <v>158</v>
      </c>
      <c r="C45" s="13">
        <v>8</v>
      </c>
      <c r="D45" s="32">
        <v>8</v>
      </c>
      <c r="E45" s="32"/>
      <c r="F45" s="13">
        <v>0</v>
      </c>
      <c r="G45" s="13">
        <v>0</v>
      </c>
      <c r="H45" s="13">
        <f t="shared" si="2"/>
        <v>8</v>
      </c>
      <c r="I45" s="19">
        <f t="shared" si="3"/>
        <v>8</v>
      </c>
    </row>
    <row r="46" spans="1:9" ht="21.75" customHeight="1">
      <c r="A46" s="18" t="s">
        <v>125</v>
      </c>
      <c r="B46" s="15" t="s">
        <v>50</v>
      </c>
      <c r="C46" s="13">
        <v>0</v>
      </c>
      <c r="D46" s="32">
        <v>0</v>
      </c>
      <c r="E46" s="32"/>
      <c r="F46" s="13">
        <v>0</v>
      </c>
      <c r="G46" s="13">
        <v>0</v>
      </c>
      <c r="H46" s="13">
        <f t="shared" si="2"/>
        <v>0</v>
      </c>
      <c r="I46" s="19">
        <f t="shared" si="3"/>
        <v>0</v>
      </c>
    </row>
    <row r="47" spans="1:9" ht="18.75">
      <c r="A47" s="18">
        <v>12</v>
      </c>
      <c r="B47" s="15" t="s">
        <v>51</v>
      </c>
      <c r="C47" s="13">
        <f>C48+C49+C50+C51</f>
        <v>22</v>
      </c>
      <c r="D47" s="32">
        <f>D48+D49+D50+D51</f>
        <v>22</v>
      </c>
      <c r="E47" s="32"/>
      <c r="F47" s="13">
        <v>1</v>
      </c>
      <c r="G47" s="13">
        <v>1</v>
      </c>
      <c r="H47" s="13">
        <f t="shared" si="2"/>
        <v>23</v>
      </c>
      <c r="I47" s="19">
        <f t="shared" si="3"/>
        <v>23</v>
      </c>
    </row>
    <row r="48" spans="1:9" ht="18.75">
      <c r="A48" s="18"/>
      <c r="B48" s="15" t="s">
        <v>52</v>
      </c>
      <c r="C48" s="13">
        <v>0</v>
      </c>
      <c r="D48" s="32">
        <v>0</v>
      </c>
      <c r="E48" s="32"/>
      <c r="F48" s="13">
        <v>0</v>
      </c>
      <c r="G48" s="13">
        <v>0</v>
      </c>
      <c r="H48" s="13">
        <f t="shared" si="2"/>
        <v>0</v>
      </c>
      <c r="I48" s="19">
        <f t="shared" si="3"/>
        <v>0</v>
      </c>
    </row>
    <row r="49" spans="1:9" ht="18.75">
      <c r="A49" s="18"/>
      <c r="B49" s="15" t="s">
        <v>53</v>
      </c>
      <c r="C49" s="13">
        <v>2</v>
      </c>
      <c r="D49" s="32">
        <v>2</v>
      </c>
      <c r="E49" s="32"/>
      <c r="F49" s="13">
        <v>0</v>
      </c>
      <c r="G49" s="13">
        <v>0</v>
      </c>
      <c r="H49" s="13">
        <f t="shared" si="2"/>
        <v>2</v>
      </c>
      <c r="I49" s="19">
        <f t="shared" si="3"/>
        <v>2</v>
      </c>
    </row>
    <row r="50" spans="1:9" ht="18.75">
      <c r="A50" s="18"/>
      <c r="B50" s="15" t="s">
        <v>54</v>
      </c>
      <c r="C50" s="13">
        <v>1</v>
      </c>
      <c r="D50" s="32">
        <v>1</v>
      </c>
      <c r="E50" s="32"/>
      <c r="F50" s="13">
        <v>0</v>
      </c>
      <c r="G50" s="13">
        <v>0</v>
      </c>
      <c r="H50" s="13">
        <f t="shared" si="2"/>
        <v>1</v>
      </c>
      <c r="I50" s="19">
        <f t="shared" si="3"/>
        <v>1</v>
      </c>
    </row>
    <row r="51" spans="1:9" ht="21.75" customHeight="1">
      <c r="A51" s="18"/>
      <c r="B51" s="15" t="s">
        <v>55</v>
      </c>
      <c r="C51" s="13">
        <v>19</v>
      </c>
      <c r="D51" s="32">
        <v>19</v>
      </c>
      <c r="E51" s="32"/>
      <c r="F51" s="13">
        <v>1</v>
      </c>
      <c r="G51" s="13">
        <v>1</v>
      </c>
      <c r="H51" s="13">
        <f t="shared" si="2"/>
        <v>20</v>
      </c>
      <c r="I51" s="19">
        <f t="shared" si="3"/>
        <v>20</v>
      </c>
    </row>
    <row r="52" spans="1:9" ht="37.5">
      <c r="A52" s="18">
        <v>13</v>
      </c>
      <c r="B52" s="15" t="s">
        <v>56</v>
      </c>
      <c r="C52" s="13">
        <v>29</v>
      </c>
      <c r="D52" s="32">
        <v>21</v>
      </c>
      <c r="E52" s="32"/>
      <c r="F52" s="13">
        <v>23</v>
      </c>
      <c r="G52" s="13">
        <v>23</v>
      </c>
      <c r="H52" s="13">
        <f t="shared" si="2"/>
        <v>52</v>
      </c>
      <c r="I52" s="19">
        <f t="shared" si="3"/>
        <v>44</v>
      </c>
    </row>
    <row r="53" spans="1:9" ht="37.5">
      <c r="A53" s="18">
        <v>14</v>
      </c>
      <c r="B53" s="15" t="s">
        <v>57</v>
      </c>
      <c r="C53" s="13">
        <v>3</v>
      </c>
      <c r="D53" s="32">
        <v>2</v>
      </c>
      <c r="E53" s="32"/>
      <c r="F53" s="13">
        <v>3</v>
      </c>
      <c r="G53" s="13">
        <v>3</v>
      </c>
      <c r="H53" s="13">
        <f t="shared" si="2"/>
        <v>6</v>
      </c>
      <c r="I53" s="19">
        <f t="shared" si="3"/>
        <v>5</v>
      </c>
    </row>
    <row r="54" spans="1:9" ht="56.25">
      <c r="A54" s="18">
        <v>15</v>
      </c>
      <c r="B54" s="15" t="s">
        <v>58</v>
      </c>
      <c r="C54" s="13">
        <v>17</v>
      </c>
      <c r="D54" s="32">
        <v>16</v>
      </c>
      <c r="E54" s="32"/>
      <c r="F54" s="13">
        <v>20</v>
      </c>
      <c r="G54" s="13">
        <v>22</v>
      </c>
      <c r="H54" s="13">
        <f t="shared" si="2"/>
        <v>37</v>
      </c>
      <c r="I54" s="19">
        <f t="shared" si="3"/>
        <v>38</v>
      </c>
    </row>
    <row r="55" spans="1:9" ht="37.5">
      <c r="A55" s="18"/>
      <c r="B55" s="15" t="s">
        <v>59</v>
      </c>
      <c r="C55" s="13">
        <v>1</v>
      </c>
      <c r="D55" s="32">
        <v>0</v>
      </c>
      <c r="E55" s="32"/>
      <c r="F55" s="13">
        <v>2</v>
      </c>
      <c r="G55" s="13">
        <v>2</v>
      </c>
      <c r="H55" s="13">
        <f t="shared" si="2"/>
        <v>3</v>
      </c>
      <c r="I55" s="19">
        <f t="shared" si="3"/>
        <v>2</v>
      </c>
    </row>
    <row r="56" spans="1:9" ht="93.75">
      <c r="A56" s="18">
        <v>16</v>
      </c>
      <c r="B56" s="15" t="s">
        <v>60</v>
      </c>
      <c r="C56" s="13">
        <v>12</v>
      </c>
      <c r="D56" s="32">
        <v>10</v>
      </c>
      <c r="E56" s="32"/>
      <c r="F56" s="13"/>
      <c r="G56" s="13"/>
      <c r="H56" s="13">
        <f aca="true" t="shared" si="4" ref="H56:I61">C56+F56</f>
        <v>12</v>
      </c>
      <c r="I56" s="19">
        <f t="shared" si="4"/>
        <v>10</v>
      </c>
    </row>
    <row r="57" spans="1:9" ht="79.5" customHeight="1">
      <c r="A57" s="18">
        <v>17</v>
      </c>
      <c r="B57" s="15" t="s">
        <v>61</v>
      </c>
      <c r="C57" s="13">
        <v>7</v>
      </c>
      <c r="D57" s="32">
        <v>7</v>
      </c>
      <c r="E57" s="32"/>
      <c r="F57" s="13"/>
      <c r="G57" s="13">
        <v>5</v>
      </c>
      <c r="H57" s="13">
        <f t="shared" si="4"/>
        <v>7</v>
      </c>
      <c r="I57" s="19">
        <f t="shared" si="4"/>
        <v>12</v>
      </c>
    </row>
    <row r="58" spans="1:9" ht="56.25">
      <c r="A58" s="18">
        <v>18</v>
      </c>
      <c r="B58" s="15" t="s">
        <v>62</v>
      </c>
      <c r="C58" s="13">
        <v>0</v>
      </c>
      <c r="D58" s="32">
        <v>0</v>
      </c>
      <c r="E58" s="32"/>
      <c r="F58" s="13">
        <v>0</v>
      </c>
      <c r="G58" s="13">
        <v>0</v>
      </c>
      <c r="H58" s="13">
        <f t="shared" si="4"/>
        <v>0</v>
      </c>
      <c r="I58" s="19">
        <f t="shared" si="4"/>
        <v>0</v>
      </c>
    </row>
    <row r="59" spans="1:9" ht="56.25">
      <c r="A59" s="18">
        <v>19</v>
      </c>
      <c r="B59" s="15" t="s">
        <v>63</v>
      </c>
      <c r="C59" s="13">
        <v>0</v>
      </c>
      <c r="D59" s="32">
        <v>0</v>
      </c>
      <c r="E59" s="32"/>
      <c r="F59" s="13">
        <v>0</v>
      </c>
      <c r="G59" s="13">
        <v>0</v>
      </c>
      <c r="H59" s="13">
        <f t="shared" si="4"/>
        <v>0</v>
      </c>
      <c r="I59" s="19">
        <f t="shared" si="4"/>
        <v>0</v>
      </c>
    </row>
    <row r="60" spans="1:9" ht="75">
      <c r="A60" s="18">
        <v>20</v>
      </c>
      <c r="B60" s="15" t="s">
        <v>64</v>
      </c>
      <c r="C60" s="13">
        <v>0</v>
      </c>
      <c r="D60" s="32">
        <v>0</v>
      </c>
      <c r="E60" s="32"/>
      <c r="F60" s="13">
        <v>0</v>
      </c>
      <c r="G60" s="13">
        <v>0</v>
      </c>
      <c r="H60" s="13">
        <f t="shared" si="4"/>
        <v>0</v>
      </c>
      <c r="I60" s="19">
        <f t="shared" si="4"/>
        <v>0</v>
      </c>
    </row>
    <row r="61" spans="1:9" ht="56.25">
      <c r="A61" s="18">
        <v>21</v>
      </c>
      <c r="B61" s="15" t="s">
        <v>65</v>
      </c>
      <c r="C61" s="13">
        <v>1</v>
      </c>
      <c r="D61" s="32">
        <v>1</v>
      </c>
      <c r="E61" s="32"/>
      <c r="F61" s="13">
        <v>2</v>
      </c>
      <c r="G61" s="13">
        <v>2</v>
      </c>
      <c r="H61" s="13">
        <f t="shared" si="4"/>
        <v>3</v>
      </c>
      <c r="I61" s="19">
        <f t="shared" si="4"/>
        <v>3</v>
      </c>
    </row>
    <row r="62" spans="1:9" ht="44.25" customHeight="1">
      <c r="A62" s="18" t="s">
        <v>127</v>
      </c>
      <c r="B62" s="15" t="s">
        <v>66</v>
      </c>
      <c r="C62" s="13">
        <v>11</v>
      </c>
      <c r="D62" s="32">
        <v>12</v>
      </c>
      <c r="E62" s="32"/>
      <c r="F62" s="13">
        <v>1</v>
      </c>
      <c r="G62" s="13">
        <v>1</v>
      </c>
      <c r="H62" s="13">
        <f>C62+I62</f>
        <v>24</v>
      </c>
      <c r="I62" s="19">
        <f aca="true" t="shared" si="5" ref="I62:I73">D62+G62</f>
        <v>13</v>
      </c>
    </row>
    <row r="63" spans="1:9" ht="41.25" customHeight="1">
      <c r="A63" s="18" t="s">
        <v>126</v>
      </c>
      <c r="B63" s="15" t="s">
        <v>67</v>
      </c>
      <c r="C63" s="13">
        <v>8</v>
      </c>
      <c r="D63" s="32">
        <v>10</v>
      </c>
      <c r="E63" s="32"/>
      <c r="F63" s="13">
        <v>0</v>
      </c>
      <c r="G63" s="13">
        <v>0</v>
      </c>
      <c r="H63" s="13">
        <f aca="true" t="shared" si="6" ref="H63:H73">C63+F63</f>
        <v>8</v>
      </c>
      <c r="I63" s="19">
        <f t="shared" si="5"/>
        <v>10</v>
      </c>
    </row>
    <row r="64" spans="1:9" ht="41.25" customHeight="1">
      <c r="A64" s="18" t="s">
        <v>128</v>
      </c>
      <c r="B64" s="15" t="s">
        <v>68</v>
      </c>
      <c r="C64" s="13">
        <v>3</v>
      </c>
      <c r="D64" s="32">
        <v>2</v>
      </c>
      <c r="E64" s="32"/>
      <c r="F64" s="13">
        <v>0</v>
      </c>
      <c r="G64" s="13">
        <v>0</v>
      </c>
      <c r="H64" s="13">
        <f t="shared" si="6"/>
        <v>3</v>
      </c>
      <c r="I64" s="19">
        <f t="shared" si="5"/>
        <v>2</v>
      </c>
    </row>
    <row r="65" spans="1:9" ht="40.5" customHeight="1">
      <c r="A65" s="18" t="s">
        <v>129</v>
      </c>
      <c r="B65" s="15" t="s">
        <v>69</v>
      </c>
      <c r="C65" s="13">
        <v>0</v>
      </c>
      <c r="D65" s="32">
        <v>0</v>
      </c>
      <c r="E65" s="32"/>
      <c r="F65" s="13">
        <v>0</v>
      </c>
      <c r="G65" s="13">
        <v>0</v>
      </c>
      <c r="H65" s="13">
        <f t="shared" si="6"/>
        <v>0</v>
      </c>
      <c r="I65" s="19">
        <f t="shared" si="5"/>
        <v>0</v>
      </c>
    </row>
    <row r="66" spans="1:9" ht="37.5">
      <c r="A66" s="18" t="s">
        <v>130</v>
      </c>
      <c r="B66" s="15" t="s">
        <v>159</v>
      </c>
      <c r="C66" s="13">
        <v>5</v>
      </c>
      <c r="D66" s="32">
        <v>4</v>
      </c>
      <c r="E66" s="32"/>
      <c r="F66" s="13">
        <v>0</v>
      </c>
      <c r="G66" s="13">
        <v>0</v>
      </c>
      <c r="H66" s="13">
        <f t="shared" si="6"/>
        <v>5</v>
      </c>
      <c r="I66" s="19">
        <f t="shared" si="5"/>
        <v>4</v>
      </c>
    </row>
    <row r="67" spans="1:9" ht="37.5">
      <c r="A67" s="18" t="s">
        <v>131</v>
      </c>
      <c r="B67" s="15" t="s">
        <v>160</v>
      </c>
      <c r="C67" s="13">
        <v>1</v>
      </c>
      <c r="D67" s="32">
        <v>1</v>
      </c>
      <c r="E67" s="32"/>
      <c r="F67" s="13">
        <v>0</v>
      </c>
      <c r="G67" s="13">
        <v>0</v>
      </c>
      <c r="H67" s="13">
        <f t="shared" si="6"/>
        <v>1</v>
      </c>
      <c r="I67" s="19">
        <f t="shared" si="5"/>
        <v>1</v>
      </c>
    </row>
    <row r="68" spans="1:9" ht="75">
      <c r="A68" s="18">
        <v>22</v>
      </c>
      <c r="B68" s="15" t="s">
        <v>70</v>
      </c>
      <c r="C68" s="13">
        <v>5</v>
      </c>
      <c r="D68" s="32">
        <v>5</v>
      </c>
      <c r="E68" s="32"/>
      <c r="F68" s="13">
        <v>0</v>
      </c>
      <c r="G68" s="13">
        <v>0</v>
      </c>
      <c r="H68" s="13">
        <f t="shared" si="6"/>
        <v>5</v>
      </c>
      <c r="I68" s="19">
        <f t="shared" si="5"/>
        <v>5</v>
      </c>
    </row>
    <row r="69" spans="1:9" ht="18.75">
      <c r="A69" s="18">
        <v>23</v>
      </c>
      <c r="B69" s="15" t="s">
        <v>71</v>
      </c>
      <c r="C69" s="13">
        <v>0</v>
      </c>
      <c r="D69" s="32">
        <v>0</v>
      </c>
      <c r="E69" s="32"/>
      <c r="F69" s="13">
        <v>0</v>
      </c>
      <c r="G69" s="13">
        <v>0</v>
      </c>
      <c r="H69" s="13">
        <f t="shared" si="6"/>
        <v>0</v>
      </c>
      <c r="I69" s="19">
        <f t="shared" si="5"/>
        <v>0</v>
      </c>
    </row>
    <row r="70" spans="1:9" ht="37.5">
      <c r="A70" s="18"/>
      <c r="B70" s="15" t="s">
        <v>72</v>
      </c>
      <c r="C70" s="13">
        <v>0</v>
      </c>
      <c r="D70" s="32">
        <v>0</v>
      </c>
      <c r="E70" s="32"/>
      <c r="F70" s="13">
        <v>0</v>
      </c>
      <c r="G70" s="13">
        <v>0</v>
      </c>
      <c r="H70" s="13">
        <f t="shared" si="6"/>
        <v>0</v>
      </c>
      <c r="I70" s="19">
        <f t="shared" si="5"/>
        <v>0</v>
      </c>
    </row>
    <row r="71" spans="1:9" ht="37.5">
      <c r="A71" s="18">
        <v>24</v>
      </c>
      <c r="B71" s="15" t="s">
        <v>73</v>
      </c>
      <c r="C71" s="13">
        <v>2</v>
      </c>
      <c r="D71" s="32">
        <v>3</v>
      </c>
      <c r="E71" s="32"/>
      <c r="F71" s="13">
        <v>0</v>
      </c>
      <c r="G71" s="13">
        <v>0</v>
      </c>
      <c r="H71" s="13">
        <f t="shared" si="6"/>
        <v>2</v>
      </c>
      <c r="I71" s="19">
        <f t="shared" si="5"/>
        <v>3</v>
      </c>
    </row>
    <row r="72" spans="1:9" ht="37.5">
      <c r="A72" s="18">
        <v>25</v>
      </c>
      <c r="B72" s="15" t="s">
        <v>74</v>
      </c>
      <c r="C72" s="13">
        <v>5</v>
      </c>
      <c r="D72" s="32">
        <v>2</v>
      </c>
      <c r="E72" s="32"/>
      <c r="F72" s="13">
        <v>0</v>
      </c>
      <c r="G72" s="13">
        <v>1</v>
      </c>
      <c r="H72" s="13">
        <f t="shared" si="6"/>
        <v>5</v>
      </c>
      <c r="I72" s="19">
        <f t="shared" si="5"/>
        <v>3</v>
      </c>
    </row>
    <row r="73" spans="1:9" ht="21.75" customHeight="1">
      <c r="A73" s="18">
        <v>26</v>
      </c>
      <c r="B73" s="15" t="s">
        <v>75</v>
      </c>
      <c r="C73" s="13">
        <v>78</v>
      </c>
      <c r="D73" s="32">
        <v>76</v>
      </c>
      <c r="E73" s="32"/>
      <c r="F73" s="13">
        <v>1</v>
      </c>
      <c r="G73" s="13">
        <v>2</v>
      </c>
      <c r="H73" s="13">
        <f t="shared" si="6"/>
        <v>79</v>
      </c>
      <c r="I73" s="19">
        <f t="shared" si="5"/>
        <v>78</v>
      </c>
    </row>
    <row r="74" spans="1:9" ht="18.75">
      <c r="A74" s="18"/>
      <c r="B74" s="15" t="s">
        <v>76</v>
      </c>
      <c r="C74" s="13">
        <v>39</v>
      </c>
      <c r="D74" s="32">
        <v>36</v>
      </c>
      <c r="E74" s="32"/>
      <c r="F74" s="13">
        <v>1</v>
      </c>
      <c r="G74" s="13">
        <v>1</v>
      </c>
      <c r="H74" s="13">
        <f aca="true" t="shared" si="7" ref="H74:H86">C74+F74</f>
        <v>40</v>
      </c>
      <c r="I74" s="19">
        <f aca="true" t="shared" si="8" ref="I74:I86">D74+G74</f>
        <v>37</v>
      </c>
    </row>
    <row r="75" spans="1:9" ht="18.75">
      <c r="A75" s="18">
        <v>27</v>
      </c>
      <c r="B75" s="15" t="s">
        <v>77</v>
      </c>
      <c r="C75" s="13">
        <v>0</v>
      </c>
      <c r="D75" s="32">
        <v>0</v>
      </c>
      <c r="E75" s="32"/>
      <c r="F75" s="13">
        <v>0</v>
      </c>
      <c r="G75" s="13">
        <v>0</v>
      </c>
      <c r="H75" s="13">
        <f t="shared" si="7"/>
        <v>0</v>
      </c>
      <c r="I75" s="19">
        <f t="shared" si="8"/>
        <v>0</v>
      </c>
    </row>
    <row r="76" spans="1:9" ht="18.75">
      <c r="A76" s="18">
        <v>28</v>
      </c>
      <c r="B76" s="15" t="s">
        <v>78</v>
      </c>
      <c r="C76" s="13">
        <v>198</v>
      </c>
      <c r="D76" s="32">
        <v>184</v>
      </c>
      <c r="E76" s="32"/>
      <c r="F76" s="13">
        <v>6</v>
      </c>
      <c r="G76" s="13">
        <v>6</v>
      </c>
      <c r="H76" s="13">
        <f t="shared" si="7"/>
        <v>204</v>
      </c>
      <c r="I76" s="19">
        <f t="shared" si="8"/>
        <v>190</v>
      </c>
    </row>
    <row r="77" spans="1:9" ht="18.75">
      <c r="A77" s="18">
        <v>29</v>
      </c>
      <c r="B77" s="15" t="s">
        <v>79</v>
      </c>
      <c r="C77" s="13">
        <v>3</v>
      </c>
      <c r="D77" s="32">
        <v>3</v>
      </c>
      <c r="E77" s="32"/>
      <c r="F77" s="13">
        <v>3</v>
      </c>
      <c r="G77" s="13">
        <v>1</v>
      </c>
      <c r="H77" s="13">
        <f t="shared" si="7"/>
        <v>6</v>
      </c>
      <c r="I77" s="19">
        <f t="shared" si="8"/>
        <v>4</v>
      </c>
    </row>
    <row r="78" spans="1:9" ht="59.25" customHeight="1">
      <c r="A78" s="18">
        <v>30</v>
      </c>
      <c r="B78" s="15" t="s">
        <v>80</v>
      </c>
      <c r="C78" s="13"/>
      <c r="D78" s="32"/>
      <c r="E78" s="32"/>
      <c r="F78" s="13"/>
      <c r="G78" s="13"/>
      <c r="H78" s="13">
        <f t="shared" si="7"/>
        <v>0</v>
      </c>
      <c r="I78" s="19">
        <f t="shared" si="8"/>
        <v>0</v>
      </c>
    </row>
    <row r="79" spans="1:9" ht="18.75">
      <c r="A79" s="18"/>
      <c r="B79" s="15" t="s">
        <v>81</v>
      </c>
      <c r="C79" s="13">
        <v>5</v>
      </c>
      <c r="D79" s="32">
        <v>5</v>
      </c>
      <c r="E79" s="32"/>
      <c r="F79" s="13">
        <v>0</v>
      </c>
      <c r="G79" s="13">
        <v>0</v>
      </c>
      <c r="H79" s="13">
        <f t="shared" si="7"/>
        <v>5</v>
      </c>
      <c r="I79" s="19">
        <f t="shared" si="8"/>
        <v>5</v>
      </c>
    </row>
    <row r="80" spans="1:9" ht="37.5">
      <c r="A80" s="18"/>
      <c r="B80" s="15" t="s">
        <v>82</v>
      </c>
      <c r="C80" s="13">
        <v>60</v>
      </c>
      <c r="D80" s="32">
        <v>60</v>
      </c>
      <c r="E80" s="32"/>
      <c r="F80" s="13">
        <v>69</v>
      </c>
      <c r="G80" s="13">
        <v>65</v>
      </c>
      <c r="H80" s="13">
        <f t="shared" si="7"/>
        <v>129</v>
      </c>
      <c r="I80" s="19">
        <f t="shared" si="8"/>
        <v>125</v>
      </c>
    </row>
    <row r="81" spans="1:9" ht="20.25" customHeight="1">
      <c r="A81" s="18"/>
      <c r="B81" s="15" t="s">
        <v>83</v>
      </c>
      <c r="C81" s="13">
        <v>3</v>
      </c>
      <c r="D81" s="32">
        <v>0</v>
      </c>
      <c r="E81" s="32"/>
      <c r="F81" s="13">
        <v>0</v>
      </c>
      <c r="G81" s="13">
        <v>0</v>
      </c>
      <c r="H81" s="13">
        <f t="shared" si="7"/>
        <v>3</v>
      </c>
      <c r="I81" s="19">
        <f t="shared" si="8"/>
        <v>0</v>
      </c>
    </row>
    <row r="82" spans="1:9" ht="18.75">
      <c r="A82" s="18"/>
      <c r="B82" s="15" t="s">
        <v>84</v>
      </c>
      <c r="C82" s="13">
        <v>16</v>
      </c>
      <c r="D82" s="32">
        <v>16</v>
      </c>
      <c r="E82" s="32"/>
      <c r="F82" s="13">
        <v>0</v>
      </c>
      <c r="G82" s="13">
        <v>0</v>
      </c>
      <c r="H82" s="13">
        <f t="shared" si="7"/>
        <v>16</v>
      </c>
      <c r="I82" s="19">
        <f t="shared" si="8"/>
        <v>16</v>
      </c>
    </row>
    <row r="83" spans="1:9" ht="22.5" customHeight="1">
      <c r="A83" s="18">
        <v>31</v>
      </c>
      <c r="B83" s="15" t="s">
        <v>85</v>
      </c>
      <c r="C83" s="13">
        <v>1</v>
      </c>
      <c r="D83" s="32">
        <v>1</v>
      </c>
      <c r="E83" s="32"/>
      <c r="F83" s="13">
        <v>1</v>
      </c>
      <c r="G83" s="13">
        <v>1</v>
      </c>
      <c r="H83" s="13">
        <f t="shared" si="7"/>
        <v>2</v>
      </c>
      <c r="I83" s="19">
        <f t="shared" si="8"/>
        <v>2</v>
      </c>
    </row>
    <row r="84" spans="1:9" ht="21.75" customHeight="1">
      <c r="A84" s="18"/>
      <c r="B84" s="15" t="s">
        <v>86</v>
      </c>
      <c r="C84" s="13">
        <v>1</v>
      </c>
      <c r="D84" s="32">
        <v>1</v>
      </c>
      <c r="E84" s="32"/>
      <c r="F84" s="13">
        <v>0</v>
      </c>
      <c r="G84" s="13">
        <v>0</v>
      </c>
      <c r="H84" s="13">
        <f t="shared" si="7"/>
        <v>1</v>
      </c>
      <c r="I84" s="19">
        <f t="shared" si="8"/>
        <v>1</v>
      </c>
    </row>
    <row r="85" spans="1:9" ht="56.25">
      <c r="A85" s="18">
        <v>32</v>
      </c>
      <c r="B85" s="15" t="s">
        <v>87</v>
      </c>
      <c r="C85" s="13">
        <v>64</v>
      </c>
      <c r="D85" s="32">
        <v>64</v>
      </c>
      <c r="E85" s="32"/>
      <c r="F85" s="13">
        <v>3</v>
      </c>
      <c r="G85" s="13">
        <v>3</v>
      </c>
      <c r="H85" s="13">
        <f t="shared" si="7"/>
        <v>67</v>
      </c>
      <c r="I85" s="19">
        <f t="shared" si="8"/>
        <v>67</v>
      </c>
    </row>
    <row r="86" spans="1:9" ht="75">
      <c r="A86" s="18">
        <v>33</v>
      </c>
      <c r="B86" s="15" t="s">
        <v>88</v>
      </c>
      <c r="C86" s="13">
        <v>0</v>
      </c>
      <c r="D86" s="32">
        <v>0</v>
      </c>
      <c r="E86" s="32"/>
      <c r="F86" s="13">
        <v>0</v>
      </c>
      <c r="G86" s="13">
        <v>0</v>
      </c>
      <c r="H86" s="13">
        <f t="shared" si="7"/>
        <v>0</v>
      </c>
      <c r="I86" s="19">
        <f t="shared" si="8"/>
        <v>0</v>
      </c>
    </row>
    <row r="87" spans="1:9" ht="37.5">
      <c r="A87" s="18">
        <v>34</v>
      </c>
      <c r="B87" s="15" t="s">
        <v>89</v>
      </c>
      <c r="C87" s="13">
        <v>7</v>
      </c>
      <c r="D87" s="32">
        <v>7</v>
      </c>
      <c r="E87" s="32"/>
      <c r="F87" s="13">
        <v>3.5</v>
      </c>
      <c r="G87" s="13">
        <v>3.5</v>
      </c>
      <c r="H87" s="13">
        <f>C87+F87</f>
        <v>10.5</v>
      </c>
      <c r="I87" s="19">
        <v>15.3</v>
      </c>
    </row>
    <row r="88" spans="1:9" ht="56.25">
      <c r="A88" s="18"/>
      <c r="B88" s="15" t="s">
        <v>90</v>
      </c>
      <c r="C88" s="13">
        <v>0.6</v>
      </c>
      <c r="D88" s="32">
        <v>0.6</v>
      </c>
      <c r="E88" s="32"/>
      <c r="F88" s="13">
        <v>0</v>
      </c>
      <c r="G88" s="13">
        <v>0</v>
      </c>
      <c r="H88" s="13">
        <f>C88+F88</f>
        <v>0.6</v>
      </c>
      <c r="I88" s="19">
        <v>5.1</v>
      </c>
    </row>
    <row r="89" spans="1:9" ht="56.25">
      <c r="A89" s="18">
        <v>35</v>
      </c>
      <c r="B89" s="15" t="s">
        <v>91</v>
      </c>
      <c r="C89" s="13">
        <v>7</v>
      </c>
      <c r="D89" s="32">
        <v>7</v>
      </c>
      <c r="E89" s="32"/>
      <c r="F89" s="13">
        <v>0</v>
      </c>
      <c r="G89" s="13">
        <v>0</v>
      </c>
      <c r="H89" s="13">
        <v>7</v>
      </c>
      <c r="I89" s="19">
        <v>7</v>
      </c>
    </row>
    <row r="90" spans="1:9" ht="23.25" customHeight="1">
      <c r="A90" s="18">
        <v>36</v>
      </c>
      <c r="B90" s="15" t="s">
        <v>92</v>
      </c>
      <c r="C90" s="13">
        <v>3</v>
      </c>
      <c r="D90" s="32">
        <v>3</v>
      </c>
      <c r="E90" s="32"/>
      <c r="F90" s="13">
        <v>0</v>
      </c>
      <c r="G90" s="13">
        <v>0</v>
      </c>
      <c r="H90" s="13">
        <f aca="true" t="shared" si="9" ref="H90:I94">C90+F90</f>
        <v>3</v>
      </c>
      <c r="I90" s="19">
        <f t="shared" si="9"/>
        <v>3</v>
      </c>
    </row>
    <row r="91" spans="1:9" ht="56.25">
      <c r="A91" s="18"/>
      <c r="B91" s="15" t="s">
        <v>93</v>
      </c>
      <c r="C91" s="13">
        <v>5</v>
      </c>
      <c r="D91" s="32">
        <v>5</v>
      </c>
      <c r="E91" s="32"/>
      <c r="F91" s="13">
        <v>0</v>
      </c>
      <c r="G91" s="13">
        <v>0</v>
      </c>
      <c r="H91" s="13">
        <f t="shared" si="9"/>
        <v>5</v>
      </c>
      <c r="I91" s="19">
        <f t="shared" si="9"/>
        <v>5</v>
      </c>
    </row>
    <row r="92" spans="1:9" ht="56.25">
      <c r="A92" s="18">
        <v>37</v>
      </c>
      <c r="B92" s="15" t="s">
        <v>94</v>
      </c>
      <c r="C92" s="13">
        <v>2</v>
      </c>
      <c r="D92" s="32">
        <v>2</v>
      </c>
      <c r="E92" s="32"/>
      <c r="F92" s="13">
        <v>1</v>
      </c>
      <c r="G92" s="13">
        <v>1</v>
      </c>
      <c r="H92" s="13">
        <f t="shared" si="9"/>
        <v>3</v>
      </c>
      <c r="I92" s="19">
        <f t="shared" si="9"/>
        <v>3</v>
      </c>
    </row>
    <row r="93" spans="1:9" ht="75.75" customHeight="1">
      <c r="A93" s="18">
        <v>38</v>
      </c>
      <c r="B93" s="15" t="s">
        <v>95</v>
      </c>
      <c r="C93" s="13">
        <v>46</v>
      </c>
      <c r="D93" s="32">
        <v>59</v>
      </c>
      <c r="E93" s="32"/>
      <c r="F93" s="13">
        <v>32</v>
      </c>
      <c r="G93" s="13">
        <v>39</v>
      </c>
      <c r="H93" s="13">
        <f t="shared" si="9"/>
        <v>78</v>
      </c>
      <c r="I93" s="19">
        <f t="shared" si="9"/>
        <v>98</v>
      </c>
    </row>
    <row r="94" spans="1:9" ht="18.75">
      <c r="A94" s="18" t="s">
        <v>133</v>
      </c>
      <c r="B94" s="15" t="s">
        <v>96</v>
      </c>
      <c r="C94" s="13">
        <v>35</v>
      </c>
      <c r="D94" s="32">
        <v>55</v>
      </c>
      <c r="E94" s="32"/>
      <c r="F94" s="13">
        <v>20</v>
      </c>
      <c r="G94" s="13">
        <v>24</v>
      </c>
      <c r="H94" s="13">
        <f t="shared" si="9"/>
        <v>55</v>
      </c>
      <c r="I94" s="19">
        <f t="shared" si="9"/>
        <v>79</v>
      </c>
    </row>
    <row r="95" spans="1:9" ht="100.5" customHeight="1">
      <c r="A95" s="18" t="s">
        <v>132</v>
      </c>
      <c r="B95" s="54" t="s">
        <v>161</v>
      </c>
      <c r="C95" s="54" t="s">
        <v>7</v>
      </c>
      <c r="D95" s="55" t="s">
        <v>7</v>
      </c>
      <c r="E95" s="55"/>
      <c r="F95" s="54" t="s">
        <v>7</v>
      </c>
      <c r="G95" s="54" t="s">
        <v>7</v>
      </c>
      <c r="H95" s="56">
        <v>3642.1</v>
      </c>
      <c r="I95" s="57">
        <v>2190.7</v>
      </c>
    </row>
    <row r="96" spans="1:9" ht="18.75">
      <c r="A96" s="18"/>
      <c r="B96" s="54" t="s">
        <v>97</v>
      </c>
      <c r="C96" s="54" t="s">
        <v>7</v>
      </c>
      <c r="D96" s="55" t="s">
        <v>7</v>
      </c>
      <c r="E96" s="55"/>
      <c r="F96" s="54" t="s">
        <v>7</v>
      </c>
      <c r="G96" s="54" t="s">
        <v>7</v>
      </c>
      <c r="H96" s="58"/>
      <c r="I96" s="59"/>
    </row>
    <row r="97" spans="1:9" ht="20.25" customHeight="1">
      <c r="A97" s="18"/>
      <c r="B97" s="54" t="s">
        <v>98</v>
      </c>
      <c r="C97" s="54" t="s">
        <v>7</v>
      </c>
      <c r="D97" s="55" t="s">
        <v>7</v>
      </c>
      <c r="E97" s="55"/>
      <c r="F97" s="54" t="s">
        <v>7</v>
      </c>
      <c r="G97" s="54" t="s">
        <v>7</v>
      </c>
      <c r="H97" s="60">
        <v>18.5</v>
      </c>
      <c r="I97" s="61">
        <v>18.2</v>
      </c>
    </row>
    <row r="98" spans="1:9" ht="18.75">
      <c r="A98" s="18"/>
      <c r="B98" s="54" t="s">
        <v>99</v>
      </c>
      <c r="C98" s="54" t="s">
        <v>7</v>
      </c>
      <c r="D98" s="55" t="s">
        <v>7</v>
      </c>
      <c r="E98" s="55"/>
      <c r="F98" s="54" t="s">
        <v>7</v>
      </c>
      <c r="G98" s="54" t="s">
        <v>7</v>
      </c>
      <c r="H98" s="58">
        <v>195</v>
      </c>
      <c r="I98" s="62">
        <v>182.9</v>
      </c>
    </row>
    <row r="99" spans="1:9" ht="18.75">
      <c r="A99" s="18"/>
      <c r="B99" s="54" t="s">
        <v>100</v>
      </c>
      <c r="C99" s="54" t="s">
        <v>7</v>
      </c>
      <c r="D99" s="55" t="s">
        <v>7</v>
      </c>
      <c r="E99" s="55"/>
      <c r="F99" s="54" t="s">
        <v>7</v>
      </c>
      <c r="G99" s="54" t="s">
        <v>7</v>
      </c>
      <c r="H99" s="63">
        <v>55.4</v>
      </c>
      <c r="I99" s="62">
        <v>41.4</v>
      </c>
    </row>
    <row r="100" spans="1:9" ht="78" customHeight="1">
      <c r="A100" s="26" t="s">
        <v>134</v>
      </c>
      <c r="B100" s="64" t="s">
        <v>165</v>
      </c>
      <c r="C100" s="55"/>
      <c r="D100" s="55"/>
      <c r="E100" s="55"/>
      <c r="F100" s="55"/>
      <c r="G100" s="55"/>
      <c r="H100" s="65">
        <v>3562.4</v>
      </c>
      <c r="I100" s="66">
        <v>2240.7</v>
      </c>
    </row>
    <row r="101" spans="1:9" ht="20.25" customHeight="1">
      <c r="A101" s="26"/>
      <c r="B101" s="64"/>
      <c r="C101" s="55"/>
      <c r="D101" s="55"/>
      <c r="E101" s="55"/>
      <c r="F101" s="55"/>
      <c r="G101" s="55"/>
      <c r="H101" s="65"/>
      <c r="I101" s="66"/>
    </row>
    <row r="102" spans="1:9" ht="75">
      <c r="A102" s="18" t="s">
        <v>135</v>
      </c>
      <c r="B102" s="15" t="s">
        <v>101</v>
      </c>
      <c r="C102" s="13">
        <v>2</v>
      </c>
      <c r="D102" s="32">
        <v>2</v>
      </c>
      <c r="E102" s="32"/>
      <c r="F102" s="13">
        <v>0</v>
      </c>
      <c r="G102" s="13">
        <v>0</v>
      </c>
      <c r="H102" s="13">
        <v>2</v>
      </c>
      <c r="I102" s="19">
        <v>2</v>
      </c>
    </row>
    <row r="103" spans="1:9" ht="18.75">
      <c r="A103" s="18"/>
      <c r="B103" s="15" t="s">
        <v>102</v>
      </c>
      <c r="C103" s="13"/>
      <c r="D103" s="32"/>
      <c r="E103" s="32"/>
      <c r="F103" s="13"/>
      <c r="G103" s="13"/>
      <c r="H103" s="13"/>
      <c r="I103" s="19"/>
    </row>
    <row r="104" spans="1:9" ht="18.75">
      <c r="A104" s="18"/>
      <c r="B104" s="15" t="s">
        <v>103</v>
      </c>
      <c r="C104" s="13">
        <v>1</v>
      </c>
      <c r="D104" s="32">
        <v>1</v>
      </c>
      <c r="E104" s="32"/>
      <c r="F104" s="13">
        <v>0</v>
      </c>
      <c r="G104" s="13">
        <v>0</v>
      </c>
      <c r="H104" s="13">
        <v>1</v>
      </c>
      <c r="I104" s="19">
        <v>1</v>
      </c>
    </row>
    <row r="105" spans="1:9" ht="37.5">
      <c r="A105" s="18"/>
      <c r="B105" s="15" t="s">
        <v>104</v>
      </c>
      <c r="C105" s="13">
        <v>2</v>
      </c>
      <c r="D105" s="32">
        <v>2</v>
      </c>
      <c r="E105" s="32"/>
      <c r="F105" s="13">
        <v>2</v>
      </c>
      <c r="G105" s="13">
        <v>2</v>
      </c>
      <c r="H105" s="13">
        <v>2</v>
      </c>
      <c r="I105" s="19">
        <v>2</v>
      </c>
    </row>
    <row r="106" spans="1:9" ht="18.75">
      <c r="A106" s="18"/>
      <c r="B106" s="15" t="s">
        <v>105</v>
      </c>
      <c r="C106" s="13">
        <v>0</v>
      </c>
      <c r="D106" s="32">
        <v>0</v>
      </c>
      <c r="E106" s="32"/>
      <c r="F106" s="13">
        <v>0</v>
      </c>
      <c r="G106" s="13">
        <v>0</v>
      </c>
      <c r="H106" s="13">
        <v>0</v>
      </c>
      <c r="I106" s="19">
        <v>0</v>
      </c>
    </row>
    <row r="107" spans="1:9" ht="18.75">
      <c r="A107" s="18"/>
      <c r="B107" s="15" t="s">
        <v>106</v>
      </c>
      <c r="C107" s="13" t="s">
        <v>7</v>
      </c>
      <c r="D107" s="32" t="s">
        <v>7</v>
      </c>
      <c r="E107" s="32"/>
      <c r="F107" s="13" t="s">
        <v>7</v>
      </c>
      <c r="G107" s="13" t="s">
        <v>7</v>
      </c>
      <c r="H107" s="13" t="s">
        <v>7</v>
      </c>
      <c r="I107" s="19" t="s">
        <v>7</v>
      </c>
    </row>
    <row r="108" spans="1:9" ht="135" customHeight="1">
      <c r="A108" s="18" t="s">
        <v>136</v>
      </c>
      <c r="B108" s="15" t="s">
        <v>107</v>
      </c>
      <c r="C108" s="13">
        <v>4</v>
      </c>
      <c r="D108" s="32">
        <v>4</v>
      </c>
      <c r="E108" s="32"/>
      <c r="F108" s="13">
        <v>0</v>
      </c>
      <c r="G108" s="13">
        <v>0</v>
      </c>
      <c r="H108" s="13">
        <v>4</v>
      </c>
      <c r="I108" s="19">
        <v>4</v>
      </c>
    </row>
    <row r="109" spans="1:9" ht="18.75">
      <c r="A109" s="18" t="s">
        <v>137</v>
      </c>
      <c r="B109" s="15" t="s">
        <v>108</v>
      </c>
      <c r="C109" s="13">
        <v>0</v>
      </c>
      <c r="D109" s="32">
        <v>0</v>
      </c>
      <c r="E109" s="32"/>
      <c r="F109" s="13">
        <v>0</v>
      </c>
      <c r="G109" s="13">
        <v>0</v>
      </c>
      <c r="H109" s="13">
        <v>0</v>
      </c>
      <c r="I109" s="19">
        <v>0</v>
      </c>
    </row>
    <row r="110" spans="1:9" ht="18.75">
      <c r="A110" s="18" t="s">
        <v>138</v>
      </c>
      <c r="B110" s="15" t="s">
        <v>109</v>
      </c>
      <c r="C110" s="13">
        <v>1</v>
      </c>
      <c r="D110" s="32">
        <v>1</v>
      </c>
      <c r="E110" s="32"/>
      <c r="F110" s="13">
        <v>0</v>
      </c>
      <c r="G110" s="13">
        <v>0</v>
      </c>
      <c r="H110" s="13">
        <v>1</v>
      </c>
      <c r="I110" s="19">
        <v>1</v>
      </c>
    </row>
    <row r="111" spans="1:9" ht="18.75">
      <c r="A111" s="18" t="s">
        <v>139</v>
      </c>
      <c r="B111" s="15" t="s">
        <v>110</v>
      </c>
      <c r="C111" s="13">
        <v>1</v>
      </c>
      <c r="D111" s="32">
        <v>1</v>
      </c>
      <c r="E111" s="32"/>
      <c r="F111" s="13">
        <v>0</v>
      </c>
      <c r="G111" s="13">
        <v>0</v>
      </c>
      <c r="H111" s="13">
        <v>1</v>
      </c>
      <c r="I111" s="19">
        <v>1</v>
      </c>
    </row>
    <row r="112" spans="1:9" ht="18.75">
      <c r="A112" s="18" t="s">
        <v>141</v>
      </c>
      <c r="B112" s="15" t="s">
        <v>111</v>
      </c>
      <c r="C112" s="13">
        <v>0</v>
      </c>
      <c r="D112" s="32">
        <v>0</v>
      </c>
      <c r="E112" s="32"/>
      <c r="F112" s="13">
        <v>0</v>
      </c>
      <c r="G112" s="13">
        <v>0</v>
      </c>
      <c r="H112" s="13">
        <v>0</v>
      </c>
      <c r="I112" s="19">
        <v>0</v>
      </c>
    </row>
    <row r="113" spans="1:9" ht="18.75">
      <c r="A113" s="18" t="s">
        <v>140</v>
      </c>
      <c r="B113" s="15" t="s">
        <v>112</v>
      </c>
      <c r="C113" s="13">
        <v>0</v>
      </c>
      <c r="D113" s="32">
        <v>0</v>
      </c>
      <c r="E113" s="32"/>
      <c r="F113" s="13">
        <v>0</v>
      </c>
      <c r="G113" s="13">
        <v>0</v>
      </c>
      <c r="H113" s="13">
        <v>0</v>
      </c>
      <c r="I113" s="19">
        <v>0</v>
      </c>
    </row>
    <row r="114" spans="1:9" ht="18.75">
      <c r="A114" s="18" t="s">
        <v>142</v>
      </c>
      <c r="B114" s="15" t="s">
        <v>113</v>
      </c>
      <c r="C114" s="13">
        <v>1</v>
      </c>
      <c r="D114" s="32">
        <v>1</v>
      </c>
      <c r="E114" s="32"/>
      <c r="F114" s="13">
        <v>0</v>
      </c>
      <c r="G114" s="13">
        <v>0</v>
      </c>
      <c r="H114" s="13">
        <v>1</v>
      </c>
      <c r="I114" s="19">
        <v>1</v>
      </c>
    </row>
    <row r="115" spans="1:9" ht="38.25" thickBot="1">
      <c r="A115" s="20" t="s">
        <v>143</v>
      </c>
      <c r="B115" s="21" t="s">
        <v>162</v>
      </c>
      <c r="C115" s="22">
        <v>1</v>
      </c>
      <c r="D115" s="34">
        <v>1</v>
      </c>
      <c r="E115" s="34"/>
      <c r="F115" s="22">
        <v>0</v>
      </c>
      <c r="G115" s="22">
        <v>0</v>
      </c>
      <c r="H115" s="22">
        <v>1</v>
      </c>
      <c r="I115" s="23">
        <v>1</v>
      </c>
    </row>
    <row r="116" spans="1:9" ht="15">
      <c r="A116" s="8"/>
      <c r="B116" s="3"/>
      <c r="C116" s="5"/>
      <c r="D116" s="5"/>
      <c r="E116" s="5"/>
      <c r="F116" s="5"/>
      <c r="G116" s="5"/>
      <c r="H116" s="5"/>
      <c r="I116" s="5"/>
    </row>
    <row r="117" ht="18.75">
      <c r="A117" s="4"/>
    </row>
    <row r="118" spans="1:2" ht="36.75" customHeight="1">
      <c r="A118" s="52" t="s">
        <v>163</v>
      </c>
      <c r="B118" s="52"/>
    </row>
    <row r="119" spans="1:2" ht="18.75">
      <c r="A119" s="4" t="s">
        <v>164</v>
      </c>
      <c r="B119" s="4"/>
    </row>
  </sheetData>
  <sheetProtection/>
  <mergeCells count="129">
    <mergeCell ref="A100:A101"/>
    <mergeCell ref="C100:C101"/>
    <mergeCell ref="D92:E92"/>
    <mergeCell ref="D93:E93"/>
    <mergeCell ref="D94:E94"/>
    <mergeCell ref="D95:E95"/>
    <mergeCell ref="D96:E96"/>
    <mergeCell ref="D97:E97"/>
    <mergeCell ref="D113:E113"/>
    <mergeCell ref="D102:E102"/>
    <mergeCell ref="D103:E103"/>
    <mergeCell ref="D104:E104"/>
    <mergeCell ref="D105:E105"/>
    <mergeCell ref="D106:E106"/>
    <mergeCell ref="D107:E107"/>
    <mergeCell ref="D114:E114"/>
    <mergeCell ref="D115:E115"/>
    <mergeCell ref="B100:B101"/>
    <mergeCell ref="A118:B118"/>
    <mergeCell ref="C3:D4"/>
    <mergeCell ref="D108:E108"/>
    <mergeCell ref="D109:E109"/>
    <mergeCell ref="D110:E110"/>
    <mergeCell ref="D111:E111"/>
    <mergeCell ref="D112:E112"/>
    <mergeCell ref="F100:F101"/>
    <mergeCell ref="G100:G101"/>
    <mergeCell ref="H100:H101"/>
    <mergeCell ref="I100:I101"/>
    <mergeCell ref="D98:E98"/>
    <mergeCell ref="D99:E99"/>
    <mergeCell ref="D100:E101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54:E54"/>
    <mergeCell ref="D55:E55"/>
    <mergeCell ref="D44:E44"/>
    <mergeCell ref="D45:E45"/>
    <mergeCell ref="D46:E46"/>
    <mergeCell ref="D47:E47"/>
    <mergeCell ref="D48:E48"/>
    <mergeCell ref="D49:E49"/>
    <mergeCell ref="D37:E37"/>
    <mergeCell ref="D38:E38"/>
    <mergeCell ref="D50:E50"/>
    <mergeCell ref="D51:E51"/>
    <mergeCell ref="D52:E52"/>
    <mergeCell ref="D53:E53"/>
    <mergeCell ref="C26:D26"/>
    <mergeCell ref="D39:E39"/>
    <mergeCell ref="D40:E40"/>
    <mergeCell ref="D41:E41"/>
    <mergeCell ref="D42:E42"/>
    <mergeCell ref="D43:E43"/>
    <mergeCell ref="D33:E33"/>
    <mergeCell ref="D34:E34"/>
    <mergeCell ref="D35:E35"/>
    <mergeCell ref="D36:E36"/>
    <mergeCell ref="C27:D27"/>
    <mergeCell ref="C28:D28"/>
    <mergeCell ref="C29:D29"/>
    <mergeCell ref="D31:E31"/>
    <mergeCell ref="D32:E32"/>
    <mergeCell ref="C21:D21"/>
    <mergeCell ref="C22:D22"/>
    <mergeCell ref="C23:D23"/>
    <mergeCell ref="C24:D24"/>
    <mergeCell ref="C25:D2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5:D5"/>
    <mergeCell ref="C6:D6"/>
    <mergeCell ref="C7:D7"/>
    <mergeCell ref="C8:D8"/>
    <mergeCell ref="F3:F4"/>
    <mergeCell ref="H3:H4"/>
    <mergeCell ref="H2:I2"/>
    <mergeCell ref="A3:A4"/>
    <mergeCell ref="B3:B4"/>
    <mergeCell ref="E3:E4"/>
    <mergeCell ref="G3:G4"/>
    <mergeCell ref="A1:I1"/>
    <mergeCell ref="I3:I4"/>
    <mergeCell ref="C2:E2"/>
    <mergeCell ref="F2:G2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A31" sqref="A31"/>
    </sheetView>
  </sheetViews>
  <sheetFormatPr defaultColWidth="9.140625" defaultRowHeight="15"/>
  <cols>
    <col min="2" max="2" width="20.00390625" style="0" customWidth="1"/>
    <col min="3" max="3" width="5.7109375" style="0" customWidth="1"/>
    <col min="4" max="4" width="3.7109375" style="0" customWidth="1"/>
  </cols>
  <sheetData>
    <row r="1" spans="1:11" ht="108.75" customHeight="1" thickBot="1">
      <c r="A1" s="37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thickBot="1">
      <c r="A2" s="7"/>
      <c r="B2" s="1" t="s">
        <v>0</v>
      </c>
      <c r="C2" s="39" t="s">
        <v>1</v>
      </c>
      <c r="D2" s="40"/>
      <c r="E2" s="41"/>
      <c r="F2" s="39" t="s">
        <v>2</v>
      </c>
      <c r="G2" s="41"/>
      <c r="H2" s="39" t="s">
        <v>3</v>
      </c>
      <c r="I2" s="41"/>
      <c r="J2" s="42" t="s">
        <v>4</v>
      </c>
      <c r="K2" s="43"/>
    </row>
    <row r="3" spans="1:11" ht="15">
      <c r="A3" s="44"/>
      <c r="B3" s="46"/>
      <c r="C3" s="48">
        <v>42370</v>
      </c>
      <c r="D3" s="49"/>
      <c r="E3" s="35">
        <v>42736</v>
      </c>
      <c r="F3" s="35">
        <v>42370</v>
      </c>
      <c r="G3" s="35">
        <v>42736</v>
      </c>
      <c r="H3" s="35">
        <v>42370</v>
      </c>
      <c r="I3" s="35">
        <v>42736</v>
      </c>
      <c r="J3" s="35">
        <v>42370</v>
      </c>
      <c r="K3" s="35">
        <v>42736</v>
      </c>
    </row>
    <row r="4" spans="1:11" ht="15.75" thickBot="1">
      <c r="A4" s="45"/>
      <c r="B4" s="47"/>
      <c r="C4" s="50"/>
      <c r="D4" s="51"/>
      <c r="E4" s="36"/>
      <c r="F4" s="36"/>
      <c r="G4" s="36"/>
      <c r="H4" s="36"/>
      <c r="I4" s="36"/>
      <c r="J4" s="36"/>
      <c r="K4" s="36"/>
    </row>
    <row r="5" spans="1:11" ht="38.25" thickBot="1">
      <c r="A5" s="10">
        <v>1</v>
      </c>
      <c r="B5" s="2" t="s">
        <v>5</v>
      </c>
      <c r="C5" s="32">
        <v>98</v>
      </c>
      <c r="D5" s="32"/>
      <c r="E5" s="11">
        <v>98</v>
      </c>
      <c r="F5" s="11">
        <v>78</v>
      </c>
      <c r="G5" s="11">
        <v>78</v>
      </c>
      <c r="H5" s="11">
        <v>28</v>
      </c>
      <c r="I5" s="11">
        <v>28</v>
      </c>
      <c r="J5" s="11">
        <f>C5+F5+H5</f>
        <v>204</v>
      </c>
      <c r="K5" s="11">
        <f>E5+G5+I5</f>
        <v>204</v>
      </c>
    </row>
    <row r="6" spans="1:11" ht="38.25" thickBot="1">
      <c r="A6" s="10">
        <v>2</v>
      </c>
      <c r="B6" s="2" t="s">
        <v>6</v>
      </c>
      <c r="C6" s="32" t="s">
        <v>7</v>
      </c>
      <c r="D6" s="32"/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>
        <v>0</v>
      </c>
      <c r="K6" s="11">
        <v>0</v>
      </c>
    </row>
    <row r="7" spans="1:11" ht="75.75" thickBot="1">
      <c r="A7" s="10">
        <v>3</v>
      </c>
      <c r="B7" s="2" t="s">
        <v>8</v>
      </c>
      <c r="C7" s="32"/>
      <c r="D7" s="32"/>
      <c r="E7" s="11"/>
      <c r="F7" s="11"/>
      <c r="G7" s="11"/>
      <c r="H7" s="11"/>
      <c r="I7" s="11"/>
      <c r="J7" s="11">
        <f aca="true" t="shared" si="0" ref="J7:K21">C7+F7+H7</f>
        <v>0</v>
      </c>
      <c r="K7" s="11">
        <f aca="true" t="shared" si="1" ref="K7:K20">E7+G7+I7</f>
        <v>0</v>
      </c>
    </row>
    <row r="8" spans="1:11" ht="38.25" thickBot="1">
      <c r="A8" s="10"/>
      <c r="B8" s="2" t="s">
        <v>9</v>
      </c>
      <c r="C8" s="32">
        <v>15</v>
      </c>
      <c r="D8" s="32"/>
      <c r="E8" s="11">
        <v>23</v>
      </c>
      <c r="F8" s="11">
        <v>10</v>
      </c>
      <c r="G8" s="11">
        <v>10</v>
      </c>
      <c r="H8" s="11">
        <v>0</v>
      </c>
      <c r="I8" s="11">
        <v>0</v>
      </c>
      <c r="J8" s="11">
        <f t="shared" si="0"/>
        <v>25</v>
      </c>
      <c r="K8" s="11">
        <f t="shared" si="1"/>
        <v>33</v>
      </c>
    </row>
    <row r="9" spans="1:11" ht="38.25" thickBot="1">
      <c r="A9" s="10"/>
      <c r="B9" s="2" t="s">
        <v>10</v>
      </c>
      <c r="C9" s="32">
        <v>10</v>
      </c>
      <c r="D9" s="32"/>
      <c r="E9" s="11">
        <v>8</v>
      </c>
      <c r="F9" s="11">
        <v>2</v>
      </c>
      <c r="G9" s="11">
        <v>2</v>
      </c>
      <c r="H9" s="11">
        <v>0</v>
      </c>
      <c r="I9" s="11">
        <v>0</v>
      </c>
      <c r="J9" s="11">
        <f t="shared" si="0"/>
        <v>12</v>
      </c>
      <c r="K9" s="11">
        <f t="shared" si="1"/>
        <v>10</v>
      </c>
    </row>
    <row r="10" spans="1:11" ht="38.25" thickBot="1">
      <c r="A10" s="10" t="s">
        <v>116</v>
      </c>
      <c r="B10" s="2" t="s">
        <v>11</v>
      </c>
      <c r="C10" s="32">
        <v>278</v>
      </c>
      <c r="D10" s="32"/>
      <c r="E10" s="11">
        <v>272</v>
      </c>
      <c r="F10" s="11">
        <v>256</v>
      </c>
      <c r="G10" s="11">
        <v>255</v>
      </c>
      <c r="H10" s="11">
        <v>94</v>
      </c>
      <c r="I10" s="11">
        <v>94</v>
      </c>
      <c r="J10" s="11">
        <f t="shared" si="0"/>
        <v>628</v>
      </c>
      <c r="K10" s="11">
        <f t="shared" si="1"/>
        <v>621</v>
      </c>
    </row>
    <row r="11" spans="1:11" ht="19.5" thickBot="1">
      <c r="A11" s="10"/>
      <c r="B11" s="2" t="s">
        <v>12</v>
      </c>
      <c r="C11" s="32">
        <v>228</v>
      </c>
      <c r="D11" s="32"/>
      <c r="E11" s="11">
        <v>220</v>
      </c>
      <c r="F11" s="11">
        <v>201</v>
      </c>
      <c r="G11" s="11">
        <v>200</v>
      </c>
      <c r="H11" s="11">
        <v>78</v>
      </c>
      <c r="I11" s="11">
        <v>80</v>
      </c>
      <c r="J11" s="11">
        <f t="shared" si="0"/>
        <v>507</v>
      </c>
      <c r="K11" s="11">
        <f t="shared" si="1"/>
        <v>500</v>
      </c>
    </row>
    <row r="12" spans="1:11" ht="19.5" thickBot="1">
      <c r="A12" s="10" t="s">
        <v>115</v>
      </c>
      <c r="B12" s="2" t="s">
        <v>13</v>
      </c>
      <c r="C12" s="32"/>
      <c r="D12" s="32"/>
      <c r="E12" s="11"/>
      <c r="F12" s="11"/>
      <c r="G12" s="11"/>
      <c r="H12" s="11"/>
      <c r="I12" s="11"/>
      <c r="J12" s="11"/>
      <c r="K12" s="11"/>
    </row>
    <row r="13" spans="1:11" ht="19.5" thickBot="1">
      <c r="A13" s="10"/>
      <c r="B13" s="2" t="s">
        <v>14</v>
      </c>
      <c r="C13" s="33" t="s">
        <v>15</v>
      </c>
      <c r="D13" s="33"/>
      <c r="E13" s="12">
        <v>57</v>
      </c>
      <c r="F13" s="12">
        <v>51</v>
      </c>
      <c r="G13" s="12">
        <v>54</v>
      </c>
      <c r="H13" s="12">
        <v>27</v>
      </c>
      <c r="I13" s="11">
        <v>27</v>
      </c>
      <c r="J13" s="11">
        <f t="shared" si="0"/>
        <v>137</v>
      </c>
      <c r="K13" s="11">
        <f t="shared" si="1"/>
        <v>138</v>
      </c>
    </row>
    <row r="14" spans="1:11" ht="19.5" thickBot="1">
      <c r="A14" s="10"/>
      <c r="B14" s="2" t="s">
        <v>16</v>
      </c>
      <c r="C14" s="33" t="s">
        <v>17</v>
      </c>
      <c r="D14" s="33"/>
      <c r="E14" s="12">
        <v>32</v>
      </c>
      <c r="F14" s="12">
        <v>38</v>
      </c>
      <c r="G14" s="12">
        <v>51</v>
      </c>
      <c r="H14" s="12">
        <v>12</v>
      </c>
      <c r="I14" s="11">
        <v>10</v>
      </c>
      <c r="J14" s="11">
        <f t="shared" si="0"/>
        <v>85</v>
      </c>
      <c r="K14" s="11">
        <f t="shared" si="1"/>
        <v>93</v>
      </c>
    </row>
    <row r="15" spans="1:11" ht="19.5" thickBot="1">
      <c r="A15" s="10"/>
      <c r="B15" s="2" t="s">
        <v>18</v>
      </c>
      <c r="C15" s="33" t="s">
        <v>19</v>
      </c>
      <c r="D15" s="33"/>
      <c r="E15" s="12">
        <v>37</v>
      </c>
      <c r="F15" s="12">
        <v>45</v>
      </c>
      <c r="G15" s="12">
        <v>36</v>
      </c>
      <c r="H15" s="12">
        <v>26</v>
      </c>
      <c r="I15" s="11">
        <v>19</v>
      </c>
      <c r="J15" s="11">
        <f t="shared" si="0"/>
        <v>100</v>
      </c>
      <c r="K15" s="11">
        <f t="shared" si="1"/>
        <v>92</v>
      </c>
    </row>
    <row r="16" spans="1:11" ht="19.5" thickBot="1">
      <c r="A16" s="10"/>
      <c r="B16" s="2" t="s">
        <v>20</v>
      </c>
      <c r="C16" s="33" t="s">
        <v>21</v>
      </c>
      <c r="D16" s="33"/>
      <c r="E16" s="12">
        <v>39</v>
      </c>
      <c r="F16" s="12">
        <v>34</v>
      </c>
      <c r="G16" s="12">
        <v>35</v>
      </c>
      <c r="H16" s="12">
        <v>19</v>
      </c>
      <c r="I16" s="11">
        <v>14</v>
      </c>
      <c r="J16" s="11">
        <f t="shared" si="0"/>
        <v>91</v>
      </c>
      <c r="K16" s="11">
        <f t="shared" si="1"/>
        <v>88</v>
      </c>
    </row>
    <row r="17" spans="1:11" ht="19.5" thickBot="1">
      <c r="A17" s="10"/>
      <c r="B17" s="2" t="s">
        <v>22</v>
      </c>
      <c r="C17" s="33" t="s">
        <v>23</v>
      </c>
      <c r="D17" s="33"/>
      <c r="E17" s="12">
        <v>33</v>
      </c>
      <c r="F17" s="12">
        <v>48</v>
      </c>
      <c r="G17" s="12">
        <v>34</v>
      </c>
      <c r="H17" s="12">
        <v>7</v>
      </c>
      <c r="I17" s="11">
        <v>16</v>
      </c>
      <c r="J17" s="11">
        <f t="shared" si="0"/>
        <v>112</v>
      </c>
      <c r="K17" s="11">
        <f t="shared" si="1"/>
        <v>83</v>
      </c>
    </row>
    <row r="18" spans="1:11" ht="19.5" thickBot="1">
      <c r="A18" s="10"/>
      <c r="B18" s="2" t="s">
        <v>24</v>
      </c>
      <c r="C18" s="33" t="s">
        <v>25</v>
      </c>
      <c r="D18" s="33"/>
      <c r="E18" s="12">
        <v>74</v>
      </c>
      <c r="F18" s="12">
        <v>40</v>
      </c>
      <c r="G18" s="12">
        <v>45</v>
      </c>
      <c r="H18" s="12">
        <v>3</v>
      </c>
      <c r="I18" s="11">
        <v>8</v>
      </c>
      <c r="J18" s="11">
        <f t="shared" si="0"/>
        <v>103</v>
      </c>
      <c r="K18" s="11">
        <f t="shared" si="1"/>
        <v>127</v>
      </c>
    </row>
    <row r="19" spans="1:11" ht="19.5" thickBot="1">
      <c r="A19" s="10" t="s">
        <v>117</v>
      </c>
      <c r="B19" s="2" t="s">
        <v>26</v>
      </c>
      <c r="C19" s="32">
        <v>127</v>
      </c>
      <c r="D19" s="32"/>
      <c r="E19" s="11">
        <v>122</v>
      </c>
      <c r="F19" s="11">
        <v>145</v>
      </c>
      <c r="G19" s="11">
        <v>137</v>
      </c>
      <c r="H19" s="11">
        <v>50</v>
      </c>
      <c r="I19" s="11">
        <v>49</v>
      </c>
      <c r="J19" s="11">
        <f t="shared" si="0"/>
        <v>322</v>
      </c>
      <c r="K19" s="11">
        <f t="shared" si="1"/>
        <v>308</v>
      </c>
    </row>
    <row r="20" spans="1:11" ht="19.5" thickBot="1">
      <c r="A20" s="10" t="s">
        <v>118</v>
      </c>
      <c r="B20" s="2" t="s">
        <v>27</v>
      </c>
      <c r="C20" s="32">
        <v>151</v>
      </c>
      <c r="D20" s="32"/>
      <c r="E20" s="11">
        <v>150</v>
      </c>
      <c r="F20" s="11">
        <v>111</v>
      </c>
      <c r="G20" s="11">
        <v>118</v>
      </c>
      <c r="H20" s="11">
        <v>44</v>
      </c>
      <c r="I20" s="11">
        <v>45</v>
      </c>
      <c r="J20" s="11">
        <f t="shared" si="0"/>
        <v>306</v>
      </c>
      <c r="K20" s="11">
        <f t="shared" si="1"/>
        <v>313</v>
      </c>
    </row>
    <row r="21" spans="1:11" ht="38.25" thickBot="1">
      <c r="A21" s="10" t="s">
        <v>145</v>
      </c>
      <c r="B21" s="2" t="s">
        <v>51</v>
      </c>
      <c r="C21" s="11">
        <v>16</v>
      </c>
      <c r="D21" s="32">
        <v>16</v>
      </c>
      <c r="E21" s="32"/>
      <c r="F21" s="11">
        <v>8</v>
      </c>
      <c r="G21" s="11">
        <v>8</v>
      </c>
      <c r="H21" s="11">
        <v>0</v>
      </c>
      <c r="I21" s="11">
        <v>0</v>
      </c>
      <c r="J21" s="11">
        <f t="shared" si="0"/>
        <v>24</v>
      </c>
      <c r="K21" s="11">
        <f t="shared" si="0"/>
        <v>24</v>
      </c>
    </row>
    <row r="22" spans="1:11" ht="19.5" thickBot="1">
      <c r="A22" s="10" t="s">
        <v>146</v>
      </c>
      <c r="B22" s="2" t="s">
        <v>108</v>
      </c>
      <c r="C22" s="11">
        <v>0</v>
      </c>
      <c r="D22" s="32">
        <v>0</v>
      </c>
      <c r="E22" s="32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9.5" thickBot="1">
      <c r="A23" s="10"/>
      <c r="B23" s="2" t="s">
        <v>109</v>
      </c>
      <c r="C23" s="11">
        <v>1</v>
      </c>
      <c r="D23" s="32">
        <v>1</v>
      </c>
      <c r="E23" s="32"/>
      <c r="F23" s="11">
        <v>1</v>
      </c>
      <c r="G23" s="11">
        <v>1</v>
      </c>
      <c r="H23" s="11">
        <v>0</v>
      </c>
      <c r="I23" s="11">
        <v>0</v>
      </c>
      <c r="J23" s="11">
        <v>2</v>
      </c>
      <c r="K23" s="11">
        <v>2</v>
      </c>
    </row>
    <row r="24" spans="1:11" ht="19.5" thickBot="1">
      <c r="A24" s="10" t="s">
        <v>147</v>
      </c>
      <c r="B24" s="2" t="s">
        <v>110</v>
      </c>
      <c r="C24" s="11">
        <v>0</v>
      </c>
      <c r="D24" s="32">
        <v>0</v>
      </c>
      <c r="E24" s="32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9.5" thickBot="1">
      <c r="A25" s="10" t="s">
        <v>148</v>
      </c>
      <c r="B25" s="2" t="s">
        <v>111</v>
      </c>
      <c r="C25" s="11">
        <v>1</v>
      </c>
      <c r="D25" s="32">
        <v>1</v>
      </c>
      <c r="E25" s="32"/>
      <c r="F25" s="11">
        <v>1</v>
      </c>
      <c r="G25" s="11">
        <v>1</v>
      </c>
      <c r="H25" s="11">
        <v>0</v>
      </c>
      <c r="I25" s="11">
        <v>0</v>
      </c>
      <c r="J25" s="11">
        <v>2</v>
      </c>
      <c r="K25" s="11">
        <v>2</v>
      </c>
    </row>
    <row r="26" spans="1:11" ht="38.25" thickBot="1">
      <c r="A26" s="10" t="s">
        <v>149</v>
      </c>
      <c r="B26" s="2" t="s">
        <v>112</v>
      </c>
      <c r="C26" s="11">
        <v>0</v>
      </c>
      <c r="D26" s="32">
        <v>0</v>
      </c>
      <c r="E26" s="32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9.5" thickBot="1">
      <c r="A27" s="10" t="s">
        <v>150</v>
      </c>
      <c r="B27" s="2" t="s">
        <v>113</v>
      </c>
      <c r="C27" s="11">
        <v>1</v>
      </c>
      <c r="D27" s="32">
        <v>1</v>
      </c>
      <c r="E27" s="32"/>
      <c r="F27" s="11">
        <v>1</v>
      </c>
      <c r="G27" s="11">
        <v>1</v>
      </c>
      <c r="H27" s="11">
        <v>0</v>
      </c>
      <c r="I27" s="11">
        <v>0</v>
      </c>
      <c r="J27" s="11">
        <v>2</v>
      </c>
      <c r="K27" s="11">
        <v>2</v>
      </c>
    </row>
    <row r="28" spans="1:11" ht="38.25" thickBot="1">
      <c r="A28" s="10" t="s">
        <v>151</v>
      </c>
      <c r="B28" s="2" t="s">
        <v>114</v>
      </c>
      <c r="C28" s="11">
        <v>1</v>
      </c>
      <c r="D28" s="32">
        <v>1</v>
      </c>
      <c r="E28" s="32"/>
      <c r="F28" s="11">
        <v>0</v>
      </c>
      <c r="G28" s="11">
        <v>0</v>
      </c>
      <c r="H28" s="11">
        <v>0</v>
      </c>
      <c r="I28" s="11">
        <v>0</v>
      </c>
      <c r="J28" s="11">
        <v>1</v>
      </c>
      <c r="K28" s="11">
        <v>1</v>
      </c>
    </row>
    <row r="29" spans="1:11" ht="38.25" thickBot="1">
      <c r="A29" s="10" t="s">
        <v>152</v>
      </c>
      <c r="B29" s="2" t="s">
        <v>89</v>
      </c>
      <c r="C29" s="11">
        <v>4.5</v>
      </c>
      <c r="D29" s="32">
        <v>4.5</v>
      </c>
      <c r="E29" s="32"/>
      <c r="F29" s="11">
        <v>4.2</v>
      </c>
      <c r="G29" s="11">
        <v>4.2</v>
      </c>
      <c r="H29" s="11">
        <v>3.4</v>
      </c>
      <c r="I29" s="11">
        <v>3.4</v>
      </c>
      <c r="J29" s="11">
        <v>12.1</v>
      </c>
      <c r="K29" s="11">
        <v>12.1</v>
      </c>
    </row>
    <row r="30" spans="1:11" ht="57" thickBot="1">
      <c r="A30" s="10" t="s">
        <v>153</v>
      </c>
      <c r="B30" s="2" t="s">
        <v>90</v>
      </c>
      <c r="C30" s="11">
        <v>2.7</v>
      </c>
      <c r="D30" s="32">
        <v>2.7</v>
      </c>
      <c r="E30" s="32"/>
      <c r="F30" s="11">
        <v>0.9</v>
      </c>
      <c r="G30" s="11">
        <v>0.9</v>
      </c>
      <c r="H30" s="11">
        <v>1.5</v>
      </c>
      <c r="I30" s="11">
        <v>1.5</v>
      </c>
      <c r="J30" s="11">
        <v>5.1</v>
      </c>
      <c r="K30" s="11">
        <v>5.1</v>
      </c>
    </row>
  </sheetData>
  <sheetProtection/>
  <mergeCells count="41">
    <mergeCell ref="K3:K4"/>
    <mergeCell ref="C5:D5"/>
    <mergeCell ref="A1:K1"/>
    <mergeCell ref="C2:E2"/>
    <mergeCell ref="F2:G2"/>
    <mergeCell ref="H2:I2"/>
    <mergeCell ref="J2:K2"/>
    <mergeCell ref="A3:A4"/>
    <mergeCell ref="B3:B4"/>
    <mergeCell ref="C3:D4"/>
    <mergeCell ref="J3:J4"/>
    <mergeCell ref="C6:D6"/>
    <mergeCell ref="C7:D7"/>
    <mergeCell ref="C8:D8"/>
    <mergeCell ref="C9:D9"/>
    <mergeCell ref="C10:D10"/>
    <mergeCell ref="E3:E4"/>
    <mergeCell ref="F3:F4"/>
    <mergeCell ref="D21:E21"/>
    <mergeCell ref="D22:E22"/>
    <mergeCell ref="C11:D11"/>
    <mergeCell ref="G3:G4"/>
    <mergeCell ref="H3:H4"/>
    <mergeCell ref="I3:I4"/>
    <mergeCell ref="D23:E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D29:E29"/>
    <mergeCell ref="D30:E30"/>
    <mergeCell ref="D24:E24"/>
    <mergeCell ref="D25:E25"/>
    <mergeCell ref="D26:E26"/>
    <mergeCell ref="D27:E27"/>
    <mergeCell ref="D28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SelskiePos</cp:lastModifiedBy>
  <cp:lastPrinted>2018-02-02T09:49:36Z</cp:lastPrinted>
  <dcterms:created xsi:type="dcterms:W3CDTF">2016-12-28T08:35:44Z</dcterms:created>
  <dcterms:modified xsi:type="dcterms:W3CDTF">2018-02-02T09:49:40Z</dcterms:modified>
  <cp:category/>
  <cp:version/>
  <cp:contentType/>
  <cp:contentStatus/>
</cp:coreProperties>
</file>